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hens-2018\share\財政課\財政係\HP更新関係\R4\財政状況資料集欄更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<sst xmlns="http://schemas.openxmlformats.org/spreadsheetml/2006/main" count="1084" uniqueCount="595">
  <si>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</si>
  <si>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</si>
  <si>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</si>
  <si>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</si>
  <si>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</si>
  <si>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</si>
  <si>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</si>
  <si>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</si>
  <si>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</si>
  <si>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</si>
  <si>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</si>
  <si>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</si>
  <si>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</si>
  <si>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</si>
  <si>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</si>
  <si>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</si>
  <si>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</si>
  <si>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</si>
  <si>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</si>
  <si>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</si>
  <si>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</si>
  <si>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</si>
  <si>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</si>
  <si>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</si>
  <si>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</si>
  <si>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</si>
  <si>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</si>
  <si>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</si>
  <si>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</si>
  <si>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</si>
  <si>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</si>
  <si>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</si>
  <si>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</si>
  <si>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</si>
  <si>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</si>
  <si>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</si>
  <si>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</si>
  <si>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</si>
  <si>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</si>
  <si>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</si>
  <si>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</si>
  <si>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</si>
  <si>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</si>
  <si>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</si>
  <si>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</si>
  <si>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</si>
  <si>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</si>
  <si>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</si>
  <si>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</si>
  <si>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</si>
  <si>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</si>
  <si>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</si>
  <si>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</si>
  <si>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</si>
  <si>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</si>
  <si>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</si>
  <si>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</si>
  <si>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</si>
  <si>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</si>
  <si>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</si>
  <si>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</si>
  <si>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</si>
  <si>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</si>
  <si>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</si>
  <si>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</si>
  <si>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</si>
  <si>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</si>
  <si>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</si>
  <si>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</si>
  <si>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</si>
  <si>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</si>
  <si>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</si>
  <si>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</si>
  <si>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</si>
  <si>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</si>
  <si>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</si>
  <si>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</si>
  <si>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</si>
  <si>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</si>
  <si>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</si>
  <si>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</si>
  <si>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</si>
  <si>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</si>
  <si>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</si>
  <si>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</si>
  <si>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</si>
  <si>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</si>
  <si>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</si>
  <si>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</si>
  <si>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</si>
  <si>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</si>
  <si>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</si>
  <si>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</si>
  <si>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</si>
  <si>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</si>
  <si>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</si>
  <si>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</si>
  <si>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</si>
  <si>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</si>
  <si>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</si>
  <si>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</si>
  <si>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</si>
  <si>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</si>
  <si>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</si>
  <si>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</si>
  <si>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</si>
  <si>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</si>
  <si>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</si>
  <si>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</si>
  <si>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</si>
  <si>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</si>
  <si>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</si>
  <si>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</si>
  <si>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</si>
  <si>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</si>
  <si>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</si>
  <si>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</si>
  <si>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</si>
  <si>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</si>
  <si>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</si>
  <si>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</si>
  <si>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</si>
  <si>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</si>
  <si>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</si>
  <si>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</si>
  <si>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</si>
  <si>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</si>
  <si>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</si>
  <si>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</si>
  <si>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</si>
  <si>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</si>
  <si>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</si>
  <si>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</si>
  <si>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</si>
  <si>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</si>
  <si>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</si>
  <si>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</si>
  <si>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</si>
  <si>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</si>
  <si>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</si>
  <si>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</si>
  <si>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</si>
  <si>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</si>
  <si>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</si>
  <si>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</si>
  <si>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</si>
  <si>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</si>
  <si>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</si>
  <si>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</si>
  <si>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</si>
  <si>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</si>
  <si>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</si>
  <si>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</si>
  <si>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</si>
  <si>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</si>
  <si>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</si>
  <si>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</si>
  <si>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</si>
  <si>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</si>
  <si>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</si>
  <si>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</si>
  <si>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</si>
  <si>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</si>
  <si>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</si>
  <si>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</si>
  <si>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</si>
  <si>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</si>
  <si>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</si>
  <si>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</si>
  <si>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</si>
  <si>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</si>
  <si>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</si>
  <si>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</si>
  <si>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</si>
  <si>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</si>
  <si>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</si>
  <si>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</si>
  <si>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</si>
  <si>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</si>
  <si>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</si>
  <si>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</si>
  <si>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</si>
  <si>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</si>
  <si>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</si>
  <si>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</si>
  <si>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</si>
  <si>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</si>
  <si>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</si>
  <si>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</si>
  <si>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</si>
  <si>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</si>
  <si>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</si>
  <si>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</si>
  <si>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</si>
  <si>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</si>
  <si>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</si>
  <si>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</si>
  <si>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</si>
  <si>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</si>
  <si>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</si>
  <si>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</si>
  <si>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</si>
  <si>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</si>
  <si>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</si>
  <si>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</si>
  <si>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</si>
  <si>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</si>
  <si>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</si>
  <si>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</si>
  <si>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</si>
  <si>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</si>
  <si>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</si>
  <si>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</si>
  <si>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</si>
  <si>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</si>
  <si>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宮城県白石市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</si>
  <si>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</si>
  <si>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</si>
  <si>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</si>
  <si>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</si>
  <si>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</si>
  <si>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</si>
  <si>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</si>
  <si>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</si>
  <si>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</si>
  <si>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</si>
  <si>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</si>
  <si>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</si>
  <si>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</si>
  <si>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</si>
  <si>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</si>
  <si>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</si>
  <si>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</si>
  <si>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</si>
  <si>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</si>
  <si>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</si>
  <si>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</si>
  <si>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</si>
  <si>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</si>
  <si>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</si>
  <si>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</si>
  <si>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</si>
  <si>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</si>
  <si>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</si>
  <si>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</si>
  <si>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</si>
  <si>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</si>
  <si>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</si>
  <si>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</si>
  <si>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</si>
  <si>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</si>
  <si>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</si>
  <si>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</si>
  <si>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</si>
  <si>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</si>
  <si>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</si>
  <si>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</si>
  <si>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</si>
  <si>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</si>
  <si>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</si>
  <si>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</si>
  <si>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</si>
  <si>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</si>
  <si>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</si>
  <si>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</si>
  <si>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</si>
  <si>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</si>
  <si>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</si>
  <si>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</si>
  <si>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</si>
  <si>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</si>
  <si>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</si>
  <si>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</si>
  <si>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</si>
  <si>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</si>
  <si>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</si>
  <si>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</si>
  <si>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</si>
  <si>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</si>
  <si>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</si>
  <si>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</si>
  <si>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</si>
  <si>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</si>
  <si>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</si>
  <si>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</si>
  <si>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</si>
  <si>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</si>
  <si>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</si>
  <si>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</si>
  <si>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</si>
  <si>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</si>
  <si>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</si>
  <si>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</si>
  <si>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</si>
  <si>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</si>
  <si>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</si>
  <si>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</si>
  <si>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</si>
  <si>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</si>
  <si>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</si>
  <si>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</si>
  <si>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</si>
  <si>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</si>
  <si>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</si>
  <si>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</si>
  <si>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</si>
  <si>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</si>
  <si>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</si>
  <si>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</si>
  <si>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</si>
  <si>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</si>
  <si>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</si>
  <si>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</si>
  <si>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</si>
  <si>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</si>
  <si>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</si>
  <si>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</si>
  <si>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</si>
  <si>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</si>
  <si>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</si>
  <si>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</si>
  <si>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</si>
  <si>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</si>
  <si>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</si>
  <si>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</si>
  <si>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</si>
  <si>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</si>
  <si>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</si>
  <si>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</si>
  <si>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</si>
  <si>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</si>
  <si>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</si>
  <si>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</si>
  <si>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</si>
  <si>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</si>
  <si>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</si>
  <si>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</si>
  <si>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</si>
  <si>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</si>
  <si>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</si>
  <si>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</si>
  <si>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</si>
  <si>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</si>
  <si>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</si>
  <si>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</si>
  <si>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</si>
  <si>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</si>
  <si>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</si>
  <si>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</si>
  <si>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</si>
  <si>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</si>
  <si>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</si>
  <si>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</si>
  <si>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</si>
  <si>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</si>
  <si>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</si>
  <si>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</si>
  <si>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</si>
  <si>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</si>
  <si>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</si>
  <si>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</si>
  <si>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</si>
  <si>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</si>
  <si>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</si>
  <si>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</si>
  <si>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</si>
  <si>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</si>
  <si>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</si>
  <si>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</si>
  <si>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</si>
  <si>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宮城県白石市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</si>
  <si>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</si>
  <si>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</si>
  <si>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</si>
  <si>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</si>
  <si>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</si>
  <si>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</si>
  <si>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</si>
  <si>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</si>
  <si>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</si>
  <si>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</si>
  <si>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</si>
  <si>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</si>
  <si>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</si>
  <si>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</si>
  <si>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</si>
  <si>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</si>
  <si>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</si>
  <si>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</si>
  <si>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</si>
  <si>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</si>
  <si>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</si>
  <si>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</si>
  <si>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</si>
  <si>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</si>
  <si>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</si>
  <si>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</si>
  <si>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</si>
  <si>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</si>
  <si>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</si>
  <si>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</si>
  <si>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</si>
  <si>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</si>
  <si>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</si>
  <si>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</si>
  <si>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</si>
  <si>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</si>
  <si>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</si>
  <si>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</si>
  <si>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</si>
  <si>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</si>
  <si>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</si>
  <si>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</si>
  <si>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</si>
  <si>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</si>
  <si>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</si>
  <si>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</si>
  <si>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</si>
  <si>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</si>
  <si>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</si>
  <si>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</si>
  <si>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</si>
  <si>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</si>
  <si>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</si>
  <si>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</si>
  <si>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</si>
  <si>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</si>
  <si>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</si>
  <si>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</si>
  <si>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</si>
  <si>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</si>
  <si>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</si>
  <si>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</si>
  <si>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</si>
  <si>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</si>
  <si>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</si>
  <si>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</si>
  <si>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</si>
  <si>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</si>
  <si>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</si>
  <si>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</si>
  <si>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</si>
  <si>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</si>
  <si>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</si>
  <si>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</si>
  <si>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</si>
  <si>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</si>
  <si>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</si>
  <si>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</si>
  <si>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</si>
  <si>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</si>
  <si>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</si>
  <si>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</si>
  <si>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</si>
  <si>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</si>
  <si>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</si>
  <si>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</si>
  <si>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</si>
  <si>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</si>
  <si>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</si>
  <si>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</si>
  <si>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</si>
  <si>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</si>
  <si>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</si>
  <si>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</si>
  <si>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</si>
  <si>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</si>
  <si>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</si>
  <si>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</si>
  <si>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白石市水道事業会計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</si>
  <si>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</si>
  <si>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白石市介護保険特別会計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</si>
  <si>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</si>
  <si>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</si>
  <si>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</si>
  <si>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</si>
  <si>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</si>
  <si>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</si>
  <si>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</si>
  <si>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</si>
  <si>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</si>
  <si>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</si>
  <si>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</si>
  <si>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</si>
  <si>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</si>
  <si>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</si>
  <si>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</si>
  <si>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</si>
  <si>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</si>
  <si>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</si>
  <si>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</si>
  <si>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</si>
  <si>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</si>
  <si>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</si>
  <si>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</si>
  <si>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</si>
  <si>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</si>
  <si>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</si>
  <si>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</si>
  <si>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</si>
  <si>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</si>
  <si>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</si>
  <si>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</si>
  <si>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</si>
  <si>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</si>
  <si>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</si>
  <si>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</si>
  <si>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</si>
  <si>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</si>
  <si>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</si>
  <si>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</si>
  <si>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</si>
  <si>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</si>
  <si>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</si>
  <si>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</si>
  <si>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</si>
  <si>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</si>
  <si>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</si>
  <si>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</si>
  <si>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</si>
  <si>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</si>
  <si>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</si>
  <si>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</si>
  <si>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</si>
  <si>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</si>
  <si>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</si>
  <si>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</si>
  <si>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</si>
  <si>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</si>
  <si>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</si>
  <si>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</si>
  <si>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</si>
  <si>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</si>
  <si>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</si>
  <si>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</si>
  <si>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</si>
  <si>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</si>
  <si>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</si>
  <si>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</si>
  <si>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</si>
  <si>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</si>
  <si>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</si>
  <si>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</si>
  <si>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</si>
  <si>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</si>
  <si>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</si>
  <si>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</si>
  <si>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</si>
  <si>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</si>
  <si>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</si>
  <si>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</si>
  <si>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</si>
  <si>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</si>
  <si>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</si>
  <si>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</si>
  <si>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</si>
  <si>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5.52</t>
  </si>
  <si>
    <t>▲ 4.66</t>
  </si>
  <si>
    <t>▲ 7.35</t>
  </si>
  <si>
    <t>白石市水道事業会計</t>
  </si>
  <si>
    <t>一般会計</t>
  </si>
  <si>
    <t>白石市下水道事業会計</t>
  </si>
  <si>
    <t>白石市介護保険特別会計</t>
  </si>
  <si>
    <t>白石市国民健康保険特別会計</t>
  </si>
  <si>
    <t>白石市後期高齢者医療特別会計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</si>
  <si>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</si>
  <si>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</si>
  <si>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</si>
  <si>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</si>
  <si>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</si>
  <si>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</si>
  <si>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</si>
  <si>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</si>
  <si>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都市整備基金</t>
    <rPh sb="0" eb="2">
      <t>トシ</t>
    </rPh>
    <rPh sb="2" eb="4">
      <t>セイビ</t>
    </rPh>
    <rPh sb="4" eb="6">
      <t>キキン</t>
    </rPh>
    <phoneticPr fontId="2"/>
  </si>
  <si>
    <t>国際交流基金</t>
    <rPh sb="0" eb="2">
      <t>コクサイ</t>
    </rPh>
    <rPh sb="2" eb="4">
      <t>コウリュウ</t>
    </rPh>
    <rPh sb="4" eb="6">
      <t>キキン</t>
    </rPh>
    <phoneticPr fontId="2"/>
  </si>
  <si>
    <t>庁舎建設基金</t>
    <rPh sb="0" eb="2">
      <t>チョウシャ</t>
    </rPh>
    <rPh sb="2" eb="4">
      <t>ケンセツ</t>
    </rPh>
    <rPh sb="4" eb="6">
      <t>キキン</t>
    </rPh>
    <phoneticPr fontId="2"/>
  </si>
  <si>
    <t>郷土資料館建設基金</t>
    <rPh sb="0" eb="2">
      <t>キョウド</t>
    </rPh>
    <rPh sb="2" eb="4">
      <t>シリョウ</t>
    </rPh>
    <rPh sb="4" eb="5">
      <t>カン</t>
    </rPh>
    <rPh sb="5" eb="7">
      <t>ケンセツ</t>
    </rPh>
    <rPh sb="7" eb="9">
      <t>キキン</t>
    </rPh>
    <phoneticPr fontId="2"/>
  </si>
  <si>
    <t>長寿社会対策</t>
    <rPh sb="0" eb="2">
      <t>チョウジュ</t>
    </rPh>
    <rPh sb="2" eb="4">
      <t>シャカイ</t>
    </rPh>
    <rPh sb="4" eb="6">
      <t>タイサク</t>
    </rPh>
    <phoneticPr fontId="2"/>
  </si>
  <si>
    <t>-</t>
    <phoneticPr fontId="2"/>
  </si>
  <si>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</si>
  <si>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</si>
  <si>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</si>
  <si>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</si>
  <si>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</si>
  <si>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　うち一般会計</t>
    <rPh sb="3" eb="5">
      <t>イッパン</t>
    </rPh>
    <rPh sb="5" eb="7">
      <t>カイケイ</t>
    </rPh>
    <phoneticPr fontId="2"/>
  </si>
  <si>
    <t>　うち宮城県後期高齢者医療事業会計</t>
    <rPh sb="3" eb="6">
      <t>ミヤギケン</t>
    </rPh>
    <rPh sb="6" eb="8">
      <t>コウキ</t>
    </rPh>
    <rPh sb="8" eb="10">
      <t>コウレイ</t>
    </rPh>
    <rPh sb="10" eb="11">
      <t>シャ</t>
    </rPh>
    <rPh sb="11" eb="13">
      <t>イリョウ</t>
    </rPh>
    <rPh sb="13" eb="15">
      <t>ジギョウ</t>
    </rPh>
    <rPh sb="15" eb="17">
      <t>カイケイ</t>
    </rPh>
    <phoneticPr fontId="2"/>
  </si>
  <si>
    <t>白石市外二町組合</t>
    <rPh sb="0" eb="3">
      <t>シロイシシ</t>
    </rPh>
    <rPh sb="3" eb="4">
      <t>ホカ</t>
    </rPh>
    <rPh sb="4" eb="6">
      <t>ニチョウ</t>
    </rPh>
    <rPh sb="6" eb="8">
      <t>クミアイ</t>
    </rPh>
    <phoneticPr fontId="2"/>
  </si>
  <si>
    <t>　うち公立綜合刈田病院事業会計</t>
    <rPh sb="3" eb="5">
      <t>コウリツ</t>
    </rPh>
    <rPh sb="5" eb="7">
      <t>ソウゴウ</t>
    </rPh>
    <rPh sb="7" eb="9">
      <t>カッタ</t>
    </rPh>
    <rPh sb="9" eb="11">
      <t>ビョウイン</t>
    </rPh>
    <rPh sb="11" eb="13">
      <t>ジギョウ</t>
    </rPh>
    <rPh sb="13" eb="15">
      <t>カイケイ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</si>
  <si>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</si>
  <si>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白石市土地開発公社</t>
    <rPh sb="0" eb="3">
      <t>シロイシシ</t>
    </rPh>
    <rPh sb="3" eb="5">
      <t>トチ</t>
    </rPh>
    <rPh sb="5" eb="7">
      <t>カイハツ</t>
    </rPh>
    <rPh sb="7" eb="9">
      <t>コウシャ</t>
    </rPh>
    <phoneticPr fontId="2"/>
  </si>
  <si>
    <t>（公財）白石市文化体育振興財団</t>
    <rPh sb="1" eb="2">
      <t>コウ</t>
    </rPh>
    <rPh sb="2" eb="3">
      <t>ザイ</t>
    </rPh>
    <rPh sb="4" eb="7">
      <t>シロイシシ</t>
    </rPh>
    <rPh sb="7" eb="9">
      <t>ブンカ</t>
    </rPh>
    <rPh sb="9" eb="11">
      <t>タイイク</t>
    </rPh>
    <rPh sb="11" eb="13">
      <t>シンコウ</t>
    </rPh>
    <rPh sb="13" eb="15">
      <t>ザイダン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</si>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</sst>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592-43C0-889D-7378E9D444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36976</c:v>
                </c:pt>
                <c:pt idx="1">
                  <c:v>53595</c:v>
                </c:pt>
                <c:pt idx="2">
                  <c:v>50804</c:v>
                </c:pt>
                <c:pt idx="3">
                  <c:v>36041</c:v>
                </c:pt>
                <c:pt idx="4">
                  <c:v>63610</c:v>
                </c:pt>
              </c:numCache>
            </c:numRef>
          </c:val>
          <c:smooth val="0"/>
          <c:extLst>
            <c:ext xmlns:c16="http://schemas.microsoft.com/office/drawing/2014/chart" uri="{C3380CC4-5D6E-409C-BE32-E72D297353CC}">
              <c16:uniqueId val="{00000001-8592-43C0-889D-7378E9D444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3.88</c:v>
                </c:pt>
                <c:pt idx="1">
                  <c:v>5.83</c:v>
                </c:pt>
                <c:pt idx="2">
                  <c:v>3.81</c:v>
                </c:pt>
                <c:pt idx="3">
                  <c:v>5</c:v>
                </c:pt>
                <c:pt idx="4">
                  <c:v>5.16</c:v>
                </c:pt>
              </c:numCache>
            </c:numRef>
          </c:val>
          <c:extLst>
            <c:ext xmlns:c16="http://schemas.microsoft.com/office/drawing/2014/chart" uri="{C3380CC4-5D6E-409C-BE32-E72D297353CC}">
              <c16:uniqueId val="{00000000-231E-49B3-B1C6-67551A1880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26.56</c:v>
                </c:pt>
                <c:pt idx="1">
                  <c:v>22.2</c:v>
                </c:pt>
                <c:pt idx="2">
                  <c:v>19.93</c:v>
                </c:pt>
                <c:pt idx="3">
                  <c:v>24.06</c:v>
                </c:pt>
                <c:pt idx="4">
                  <c:v>26.72</c:v>
                </c:pt>
              </c:numCache>
            </c:numRef>
          </c:val>
          <c:extLst>
            <c:ext xmlns:c16="http://schemas.microsoft.com/office/drawing/2014/chart" uri="{C3380CC4-5D6E-409C-BE32-E72D297353CC}">
              <c16:uniqueId val="{00000001-231E-49B3-B1C6-67551A1880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-5.52</c:v>
                </c:pt>
                <c:pt idx="1">
                  <c:v>-4.66</c:v>
                </c:pt>
                <c:pt idx="2">
                  <c:v>-7.35</c:v>
                </c:pt>
                <c:pt idx="3">
                  <c:v>3.56</c:v>
                </c:pt>
                <c:pt idx="4">
                  <c:v>1.39</c:v>
                </c:pt>
              </c:numCache>
            </c:numRef>
          </c:val>
          <c:smooth val="0"/>
          <c:extLst>
            <c:ext xmlns:c16="http://schemas.microsoft.com/office/drawing/2014/chart" uri="{C3380CC4-5D6E-409C-BE32-E72D297353CC}">
              <c16:uniqueId val="{00000002-231E-49B3-B1C6-67551A1880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31-4BC6-9692-422C843B7D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31-4BC6-9692-422C843B7D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31-4BC6-9692-422C843B7D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31-4BC6-9692-422C843B7D7B}"/>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0.2</c:v>
                </c:pt>
                <c:pt idx="4">
                  <c:v>#N/A</c:v>
                </c:pt>
                <c:pt idx="5">
                  <c:v>0.24</c:v>
                </c:pt>
                <c:pt idx="6">
                  <c:v>#N/A</c:v>
                </c:pt>
                <c:pt idx="7">
                  <c:v>0.21</c:v>
                </c:pt>
                <c:pt idx="8">
                  <c:v>#N/A</c:v>
                </c:pt>
                <c:pt idx="9">
                  <c:v>0.26</c:v>
                </c:pt>
              </c:numCache>
            </c:numRef>
          </c:val>
          <c:extLst>
            <c:ext xmlns:c16="http://schemas.microsoft.com/office/drawing/2014/chart" uri="{C3380CC4-5D6E-409C-BE32-E72D297353CC}">
              <c16:uniqueId val="{00000004-C831-4BC6-9692-422C843B7D7B}"/>
            </c:ext>
          </c:extLst>
        </c:ser>
        <c:ser>
          <c:idx val="5"/>
          <c:order val="5"/>
          <c:tx>
            <c:strRef>
              <c:f>データシート!$A$32</c:f>
              <c:strCache>
                <c:ptCount val="1"/>
                <c:pt idx="0">
                  <c:v>白石市国民健康保険特別会計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1.94</c:v>
                </c:pt>
                <c:pt idx="2">
                  <c:v>#N/A</c:v>
                </c:pt>
                <c:pt idx="3">
                  <c:v>0.74</c:v>
                </c:pt>
                <c:pt idx="4">
                  <c:v>#N/A</c:v>
                </c:pt>
                <c:pt idx="5">
                  <c:v>0.71</c:v>
                </c:pt>
                <c:pt idx="6">
                  <c:v>#N/A</c:v>
                </c:pt>
                <c:pt idx="7">
                  <c:v>0.75</c:v>
                </c:pt>
                <c:pt idx="8">
                  <c:v>#N/A</c:v>
                </c:pt>
                <c:pt idx="9">
                  <c:v>0.51</c:v>
                </c:pt>
              </c:numCache>
            </c:numRef>
          </c:val>
          <c:extLst>
            <c:ext xmlns:c16="http://schemas.microsoft.com/office/drawing/2014/chart" uri="{C3380CC4-5D6E-409C-BE32-E72D297353CC}">
              <c16:uniqueId val="{00000005-C831-4BC6-9692-422C843B7D7B}"/>
            </c:ext>
          </c:extLst>
        </c:ser>
        <c:ser>
          <c:idx val="6"/>
          <c:order val="6"/>
          <c:tx>
            <c:strRef>
              <c:f>データシート!$A$33</c:f>
              <c:strCache>
                <c:ptCount val="1"/>
                <c:pt idx="0">
                  <c:v>白石市介護保険特別会計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c:v>
                </c:pt>
                <c:pt idx="2">
                  <c:v>#N/A</c:v>
                </c:pt>
                <c:pt idx="3">
                  <c:v>2.0099999999999998</c:v>
                </c:pt>
                <c:pt idx="4">
                  <c:v>#N/A</c:v>
                </c:pt>
                <c:pt idx="5">
                  <c:v>2.46</c:v>
                </c:pt>
                <c:pt idx="6">
                  <c:v>#N/A</c:v>
                </c:pt>
                <c:pt idx="7">
                  <c:v>0.69</c:v>
                </c:pt>
                <c:pt idx="8">
                  <c:v>#N/A</c:v>
                </c:pt>
                <c:pt idx="9">
                  <c:v>1.28</c:v>
                </c:pt>
              </c:numCache>
            </c:numRef>
          </c:val>
          <c:extLst>
            <c:ext xmlns:c16="http://schemas.microsoft.com/office/drawing/2014/chart" uri="{C3380CC4-5D6E-409C-BE32-E72D297353CC}">
              <c16:uniqueId val="{00000006-C831-4BC6-9692-422C843B7D7B}"/>
            </c:ext>
          </c:extLst>
        </c:ser>
        <c:ser>
          <c:idx val="7"/>
          <c:order val="7"/>
          <c:tx>
            <c:strRef>
              <c:f>データシート!$A$34</c:f>
              <c:strCache>
                <c:ptCount val="1"/>
                <c:pt idx="0">
                  <c:v>白石市下水道事業会計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2.0099999999999998</c:v>
                </c:pt>
                <c:pt idx="2">
                  <c:v>#N/A</c:v>
                </c:pt>
                <c:pt idx="3">
                  <c:v>2.73</c:v>
                </c:pt>
                <c:pt idx="4">
                  <c:v>#N/A</c:v>
                </c:pt>
                <c:pt idx="5">
                  <c:v>2.92</c:v>
                </c:pt>
                <c:pt idx="6">
                  <c:v>#N/A</c:v>
                </c:pt>
                <c:pt idx="7">
                  <c:v>3.06</c:v>
                </c:pt>
                <c:pt idx="8">
                  <c:v>#N/A</c:v>
                </c:pt>
                <c:pt idx="9">
                  <c:v>2.7</c:v>
                </c:pt>
              </c:numCache>
            </c:numRef>
          </c:val>
          <c:extLst>
            <c:ext xmlns:c16="http://schemas.microsoft.com/office/drawing/2014/chart" uri="{C3380CC4-5D6E-409C-BE32-E72D297353CC}">
              <c16:uniqueId val="{00000007-C831-4BC6-9692-422C843B7D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3.88</c:v>
                </c:pt>
                <c:pt idx="2">
                  <c:v>#N/A</c:v>
                </c:pt>
                <c:pt idx="3">
                  <c:v>5.83</c:v>
                </c:pt>
                <c:pt idx="4">
                  <c:v>#N/A</c:v>
                </c:pt>
                <c:pt idx="5">
                  <c:v>3.8</c:v>
                </c:pt>
                <c:pt idx="6">
                  <c:v>#N/A</c:v>
                </c:pt>
                <c:pt idx="7">
                  <c:v>5</c:v>
                </c:pt>
                <c:pt idx="8">
                  <c:v>#N/A</c:v>
                </c:pt>
                <c:pt idx="9">
                  <c:v>5.16</c:v>
                </c:pt>
              </c:numCache>
            </c:numRef>
          </c:val>
          <c:extLst>
            <c:ext xmlns:c16="http://schemas.microsoft.com/office/drawing/2014/chart" uri="{C3380CC4-5D6E-409C-BE32-E72D297353CC}">
              <c16:uniqueId val="{00000008-C831-4BC6-9692-422C843B7D7B}"/>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11.44</c:v>
                </c:pt>
                <c:pt idx="2">
                  <c:v>#N/A</c:v>
                </c:pt>
                <c:pt idx="3">
                  <c:v>12.62</c:v>
                </c:pt>
                <c:pt idx="4">
                  <c:v>#N/A</c:v>
                </c:pt>
                <c:pt idx="5">
                  <c:v>12.45</c:v>
                </c:pt>
                <c:pt idx="6">
                  <c:v>#N/A</c:v>
                </c:pt>
                <c:pt idx="7">
                  <c:v>11.71</c:v>
                </c:pt>
                <c:pt idx="8">
                  <c:v>#N/A</c:v>
                </c:pt>
                <c:pt idx="9">
                  <c:v>10.98</c:v>
                </c:pt>
              </c:numCache>
            </c:numRef>
          </c:val>
          <c:extLst>
            <c:ext xmlns:c16="http://schemas.microsoft.com/office/drawing/2014/chart" uri="{C3380CC4-5D6E-409C-BE32-E72D297353CC}">
              <c16:uniqueId val="{00000009-C831-4BC6-9692-422C843B7D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1490</c:v>
                </c:pt>
                <c:pt idx="5">
                  <c:v>1505</c:v>
                </c:pt>
                <c:pt idx="8">
                  <c:v>1487</c:v>
                </c:pt>
                <c:pt idx="11">
                  <c:v>1476</c:v>
                </c:pt>
                <c:pt idx="14">
                  <c:v>1476</c:v>
                </c:pt>
              </c:numCache>
            </c:numRef>
          </c:val>
          <c:extLst>
            <c:ext xmlns:c16="http://schemas.microsoft.com/office/drawing/2014/chart" uri="{C3380CC4-5D6E-409C-BE32-E72D297353CC}">
              <c16:uniqueId val="{00000000-7A5F-4C2E-9DD7-8297BE8F4B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5F-4C2E-9DD7-8297BE8F4B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5F-4C2E-9DD7-8297BE8F4B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469</c:v>
                </c:pt>
                <c:pt idx="3">
                  <c:v>535</c:v>
                </c:pt>
                <c:pt idx="6">
                  <c:v>503</c:v>
                </c:pt>
                <c:pt idx="9">
                  <c:v>366</c:v>
                </c:pt>
                <c:pt idx="12">
                  <c:v>452</c:v>
                </c:pt>
              </c:numCache>
            </c:numRef>
          </c:val>
          <c:extLst>
            <c:ext xmlns:c16="http://schemas.microsoft.com/office/drawing/2014/chart" uri="{C3380CC4-5D6E-409C-BE32-E72D297353CC}">
              <c16:uniqueId val="{00000003-7A5F-4C2E-9DD7-8297BE8F4B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389</c:v>
                </c:pt>
                <c:pt idx="3">
                  <c:v>389</c:v>
                </c:pt>
                <c:pt idx="6">
                  <c:v>353</c:v>
                </c:pt>
                <c:pt idx="9">
                  <c:v>260</c:v>
                </c:pt>
                <c:pt idx="12">
                  <c:v>180</c:v>
                </c:pt>
              </c:numCache>
            </c:numRef>
          </c:val>
          <c:extLst>
            <c:ext xmlns:c16="http://schemas.microsoft.com/office/drawing/2014/chart" uri="{C3380CC4-5D6E-409C-BE32-E72D297353CC}">
              <c16:uniqueId val="{00000004-7A5F-4C2E-9DD7-8297BE8F4B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5F-4C2E-9DD7-8297BE8F4B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5F-4C2E-9DD7-8297BE8F4B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1273</c:v>
                </c:pt>
                <c:pt idx="3">
                  <c:v>1236</c:v>
                </c:pt>
                <c:pt idx="6">
                  <c:v>1153</c:v>
                </c:pt>
                <c:pt idx="9">
                  <c:v>1147</c:v>
                </c:pt>
                <c:pt idx="12">
                  <c:v>1127</c:v>
                </c:pt>
              </c:numCache>
            </c:numRef>
          </c:val>
          <c:extLst>
            <c:ext xmlns:c16="http://schemas.microsoft.com/office/drawing/2014/chart" uri="{C3380CC4-5D6E-409C-BE32-E72D297353CC}">
              <c16:uniqueId val="{00000007-7A5F-4C2E-9DD7-8297BE8F4B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641</c:v>
                </c:pt>
                <c:pt idx="2">
                  <c:v>#N/A</c:v>
                </c:pt>
                <c:pt idx="3">
                  <c:v>#N/A</c:v>
                </c:pt>
                <c:pt idx="4">
                  <c:v>655</c:v>
                </c:pt>
                <c:pt idx="5">
                  <c:v>#N/A</c:v>
                </c:pt>
                <c:pt idx="6">
                  <c:v>#N/A</c:v>
                </c:pt>
                <c:pt idx="7">
                  <c:v>522</c:v>
                </c:pt>
                <c:pt idx="8">
                  <c:v>#N/A</c:v>
                </c:pt>
                <c:pt idx="9">
                  <c:v>#N/A</c:v>
                </c:pt>
                <c:pt idx="10">
                  <c:v>297</c:v>
                </c:pt>
                <c:pt idx="11">
                  <c:v>#N/A</c:v>
                </c:pt>
                <c:pt idx="12">
                  <c:v>#N/A</c:v>
                </c:pt>
                <c:pt idx="13">
                  <c:v>283</c:v>
                </c:pt>
                <c:pt idx="14">
                  <c:v>#N/A</c:v>
                </c:pt>
              </c:numCache>
            </c:numRef>
          </c:val>
          <c:smooth val="0"/>
          <c:extLst>
            <c:ext xmlns:c16="http://schemas.microsoft.com/office/drawing/2014/chart" uri="{C3380CC4-5D6E-409C-BE32-E72D297353CC}">
              <c16:uniqueId val="{00000008-7A5F-4C2E-9DD7-8297BE8F4B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16312</c:v>
                </c:pt>
                <c:pt idx="5">
                  <c:v>16046</c:v>
                </c:pt>
                <c:pt idx="8">
                  <c:v>15809</c:v>
                </c:pt>
                <c:pt idx="11">
                  <c:v>15478</c:v>
                </c:pt>
                <c:pt idx="14">
                  <c:v>15241</c:v>
                </c:pt>
              </c:numCache>
            </c:numRef>
          </c:val>
          <c:extLst>
            <c:ext xmlns:c16="http://schemas.microsoft.com/office/drawing/2014/chart" uri="{C3380CC4-5D6E-409C-BE32-E72D297353CC}">
              <c16:uniqueId val="{00000000-DD9F-4D86-8D5D-0422E534E5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1061</c:v>
                </c:pt>
                <c:pt idx="5">
                  <c:v>1315</c:v>
                </c:pt>
                <c:pt idx="8">
                  <c:v>1161</c:v>
                </c:pt>
                <c:pt idx="11">
                  <c:v>1305</c:v>
                </c:pt>
                <c:pt idx="14">
                  <c:v>1373</c:v>
                </c:pt>
              </c:numCache>
            </c:numRef>
          </c:val>
          <c:extLst>
            <c:ext xmlns:c16="http://schemas.microsoft.com/office/drawing/2014/chart" uri="{C3380CC4-5D6E-409C-BE32-E72D297353CC}">
              <c16:uniqueId val="{00000001-DD9F-4D86-8D5D-0422E534E5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7992</c:v>
                </c:pt>
                <c:pt idx="5">
                  <c:v>7016</c:v>
                </c:pt>
                <c:pt idx="8">
                  <c:v>7251</c:v>
                </c:pt>
                <c:pt idx="11">
                  <c:v>7613</c:v>
                </c:pt>
                <c:pt idx="14">
                  <c:v>8354</c:v>
                </c:pt>
              </c:numCache>
            </c:numRef>
          </c:val>
          <c:extLst>
            <c:ext xmlns:c16="http://schemas.microsoft.com/office/drawing/2014/chart" uri="{C3380CC4-5D6E-409C-BE32-E72D297353CC}">
              <c16:uniqueId val="{00000002-DD9F-4D86-8D5D-0422E534E5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296</c:v>
                </c:pt>
                <c:pt idx="12">
                  <c:v>172</c:v>
                </c:pt>
              </c:numCache>
            </c:numRef>
          </c:val>
          <c:extLst>
            <c:ext xmlns:c16="http://schemas.microsoft.com/office/drawing/2014/chart" uri="{C3380CC4-5D6E-409C-BE32-E72D297353CC}">
              <c16:uniqueId val="{00000003-DD9F-4D86-8D5D-0422E534E5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9F-4D86-8D5D-0422E534E5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4</c:v>
                </c:pt>
                <c:pt idx="6">
                  <c:v>4</c:v>
                </c:pt>
                <c:pt idx="9">
                  <c:v>0</c:v>
                </c:pt>
                <c:pt idx="12">
                  <c:v>0</c:v>
                </c:pt>
              </c:numCache>
            </c:numRef>
          </c:val>
          <c:extLst>
            <c:ext xmlns:c16="http://schemas.microsoft.com/office/drawing/2014/chart" uri="{C3380CC4-5D6E-409C-BE32-E72D297353CC}">
              <c16:uniqueId val="{00000005-DD9F-4D86-8D5D-0422E534E5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2913</c:v>
                </c:pt>
                <c:pt idx="3">
                  <c:v>2878</c:v>
                </c:pt>
                <c:pt idx="6">
                  <c:v>2686</c:v>
                </c:pt>
                <c:pt idx="9">
                  <c:v>2578</c:v>
                </c:pt>
                <c:pt idx="12">
                  <c:v>2431</c:v>
                </c:pt>
              </c:numCache>
            </c:numRef>
          </c:val>
          <c:extLst>
            <c:ext xmlns:c16="http://schemas.microsoft.com/office/drawing/2014/chart" uri="{C3380CC4-5D6E-409C-BE32-E72D297353CC}">
              <c16:uniqueId val="{00000006-DD9F-4D86-8D5D-0422E534E5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5445</c:v>
                </c:pt>
                <c:pt idx="3">
                  <c:v>5093</c:v>
                </c:pt>
                <c:pt idx="6">
                  <c:v>4894</c:v>
                </c:pt>
                <c:pt idx="9">
                  <c:v>4388</c:v>
                </c:pt>
                <c:pt idx="12">
                  <c:v>4391</c:v>
                </c:pt>
              </c:numCache>
            </c:numRef>
          </c:val>
          <c:extLst>
            <c:ext xmlns:c16="http://schemas.microsoft.com/office/drawing/2014/chart" uri="{C3380CC4-5D6E-409C-BE32-E72D297353CC}">
              <c16:uniqueId val="{00000007-DD9F-4D86-8D5D-0422E534E5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6339</c:v>
                </c:pt>
                <c:pt idx="3">
                  <c:v>6478</c:v>
                </c:pt>
                <c:pt idx="6">
                  <c:v>5715</c:v>
                </c:pt>
                <c:pt idx="9">
                  <c:v>4473</c:v>
                </c:pt>
                <c:pt idx="12">
                  <c:v>3423</c:v>
                </c:pt>
              </c:numCache>
            </c:numRef>
          </c:val>
          <c:extLst>
            <c:ext xmlns:c16="http://schemas.microsoft.com/office/drawing/2014/chart" uri="{C3380CC4-5D6E-409C-BE32-E72D297353CC}">
              <c16:uniqueId val="{00000008-DD9F-4D86-8D5D-0422E534E5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9F-4D86-8D5D-0422E534E5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10555</c:v>
                </c:pt>
                <c:pt idx="3">
                  <c:v>10492</c:v>
                </c:pt>
                <c:pt idx="6">
                  <c:v>10609</c:v>
                </c:pt>
                <c:pt idx="9">
                  <c:v>10407</c:v>
                </c:pt>
                <c:pt idx="12">
                  <c:v>10738</c:v>
                </c:pt>
              </c:numCache>
            </c:numRef>
          </c:val>
          <c:extLst>
            <c:ext xmlns:c16="http://schemas.microsoft.com/office/drawing/2014/chart" uri="{C3380CC4-5D6E-409C-BE32-E72D297353CC}">
              <c16:uniqueId val="{0000000A-DD9F-4D86-8D5D-0422E534E5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568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9F-4D86-8D5D-0422E534E5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1862</c:v>
                </c:pt>
                <c:pt idx="1">
                  <c:v>2261</c:v>
                </c:pt>
                <c:pt idx="2">
                  <c:v>2599</c:v>
                </c:pt>
              </c:numCache>
            </c:numRef>
          </c:val>
          <c:extLst>
            <c:ext xmlns:c16="http://schemas.microsoft.com/office/drawing/2014/chart" uri="{C3380CC4-5D6E-409C-BE32-E72D297353CC}">
              <c16:uniqueId val="{00000000-E5D4-4D4C-B362-8D8C39C031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600</c:v>
                </c:pt>
                <c:pt idx="1">
                  <c:v>600</c:v>
                </c:pt>
                <c:pt idx="2">
                  <c:v>700</c:v>
                </c:pt>
              </c:numCache>
            </c:numRef>
          </c:val>
          <c:extLst>
            <c:ext xmlns:c16="http://schemas.microsoft.com/office/drawing/2014/chart" uri="{C3380CC4-5D6E-409C-BE32-E72D297353CC}">
              <c16:uniqueId val="{00000001-E5D4-4D4C-B362-8D8C39C031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3225</c:v>
                </c:pt>
                <c:pt idx="1">
                  <c:v>3085</c:v>
                </c:pt>
                <c:pt idx="2">
                  <c:v>3422</c:v>
                </c:pt>
              </c:numCache>
            </c:numRef>
          </c:val>
          <c:extLst>
            <c:ext xmlns:c16="http://schemas.microsoft.com/office/drawing/2014/chart" uri="{C3380CC4-5D6E-409C-BE32-E72D297353CC}">
              <c16:uniqueId val="{00000002-E5D4-4D4C-B362-8D8C39C031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令和２年度において市町村民税法人均等割や地方消費税交付金、森林環境譲与税交付金が増加となり、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地域社会再生事業費や社会福祉費、その他の教育費、高齢者保健福祉費などの項目で基準財政需要額が増加したため、同じ水準となったものである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ここ数年は前年よりも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数値は改善され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が、類似団体内の平均値を下回っており、依然として財政基盤は弱い。そのため、歳出の徹底的な見直しを実施するとともに、徴収業務の強化や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新しい財源確保に取り組み、財政基盤の強化に努める。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３ポイント悪化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し、９１．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地方消費税交付金や普通交付税の増加により、経常一般財源（分母）が、２９４，５５５千円増加したが、会計年度任用職員制度の導入や補助費に充当した特定財源の減少により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、経常的経費に充当した一般財源（分子）が、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２９３，０９５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前年度よりも数値が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ることとなった。数値も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９０％を超え、依然として硬直的な財政状況が続いている。そのため、市税等の徴収業務の強化に取り組むとともに、すべての事務事業を厳しく点検し、優先度や効果の低い事務事業については、計画的に廃止・縮小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96203</xdr:rowOff>
    </xdr:to>
    <xdr:cxnSp macro="">
      <xdr:nvCxnSpPr>
        <xdr:cNvPr id="128" name="直線コネクタ 127"/>
        <xdr:cNvCxnSpPr/>
      </xdr:nvCxnSpPr>
      <xdr:spPr>
        <a:xfrm>
          <a:off x="4114800" y="1087945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144463</xdr:rowOff>
    </xdr:to>
    <xdr:cxnSp macro="">
      <xdr:nvCxnSpPr>
        <xdr:cNvPr id="131" name="直線コネクタ 130"/>
        <xdr:cNvCxnSpPr/>
      </xdr:nvCxnSpPr>
      <xdr:spPr>
        <a:xfrm flipV="1">
          <a:off x="3225800" y="108794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135890</xdr:rowOff>
    </xdr:to>
    <xdr:cxnSp macro="">
      <xdr:nvCxnSpPr>
        <xdr:cNvPr id="134" name="直線コネクタ 133"/>
        <xdr:cNvCxnSpPr/>
      </xdr:nvCxnSpPr>
      <xdr:spPr>
        <a:xfrm flipV="1">
          <a:off x="2336800" y="1094581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64</xdr:row>
      <xdr:rowOff>135890</xdr:rowOff>
    </xdr:to>
    <xdr:cxnSp macro="">
      <xdr:nvCxnSpPr>
        <xdr:cNvPr id="137" name="直線コネクタ 136"/>
        <xdr:cNvCxnSpPr/>
      </xdr:nvCxnSpPr>
      <xdr:spPr>
        <a:xfrm>
          <a:off x="1447800" y="1100613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0" name="テキスト ボックス 149"/>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3" name="楕円 152"/>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4" name="テキスト ボックス 153"/>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153988</xdr:rowOff>
    </xdr:from>
    <xdr:to>
      <xdr:col>7</xdr:col>
      <xdr:colOff>31750</xdr:colOff>
      <xdr:row>64</xdr:row>
      <xdr:rowOff>84138</xdr:rowOff>
    </xdr:to>
    <xdr:sp macro="" textlink="">
      <xdr:nvSpPr>
        <xdr:cNvPr id="155" name="楕円 154"/>
        <xdr:cNvSpPr/>
      </xdr:nvSpPr>
      <xdr:spPr>
        <a:xfrm>
          <a:off x="1397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68915</xdr:rowOff>
    </xdr:from>
    <xdr:ext cx="762000" cy="259045"/>
    <xdr:sp macro="" textlink="">
      <xdr:nvSpPr>
        <xdr:cNvPr id="156" name="テキスト ボックス 155"/>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前年度より１５，７４５円増加した。これは、会計年度任用職員制度の導入により人件費が、学校において利用している</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賃貸借料や森林経営管理推進事業費の増加により物件費が増加したことが主な要因である。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類似団体平均を上回っており、２年連続で増加している。ふるさと納税の増加に伴う委託料を除き、白石市行財政改革推進計画に基づき、さらに経常的経費の削減に努める。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158645</xdr:rowOff>
    </xdr:from>
    <xdr:to>
      <xdr:col>23</xdr:col>
      <xdr:colOff>133350</xdr:colOff>
      <xdr:row>83</xdr:row>
      <xdr:rowOff>113836</xdr:rowOff>
    </xdr:to>
    <xdr:cxnSp macro="">
      <xdr:nvCxnSpPr>
        <xdr:cNvPr id="191" name="直線コネクタ 190"/>
        <xdr:cNvCxnSpPr/>
      </xdr:nvCxnSpPr>
      <xdr:spPr>
        <a:xfrm>
          <a:off x="4114800" y="14217545"/>
          <a:ext cx="838200" cy="1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23822</xdr:rowOff>
    </xdr:from>
    <xdr:to>
      <xdr:col>19</xdr:col>
      <xdr:colOff>133350</xdr:colOff>
      <xdr:row>82</xdr:row>
      <xdr:rowOff>158645</xdr:rowOff>
    </xdr:to>
    <xdr:cxnSp macro="">
      <xdr:nvCxnSpPr>
        <xdr:cNvPr id="194" name="直線コネクタ 193"/>
        <xdr:cNvCxnSpPr/>
      </xdr:nvCxnSpPr>
      <xdr:spPr>
        <a:xfrm>
          <a:off x="3225800" y="14082722"/>
          <a:ext cx="889000" cy="1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23822</xdr:rowOff>
    </xdr:from>
    <xdr:to>
      <xdr:col>15</xdr:col>
      <xdr:colOff>82550</xdr:colOff>
      <xdr:row>82</xdr:row>
      <xdr:rowOff>73289</xdr:rowOff>
    </xdr:to>
    <xdr:cxnSp macro="">
      <xdr:nvCxnSpPr>
        <xdr:cNvPr id="197" name="直線コネクタ 196"/>
        <xdr:cNvCxnSpPr/>
      </xdr:nvCxnSpPr>
      <xdr:spPr>
        <a:xfrm flipV="1">
          <a:off x="2336800" y="14082722"/>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16318</xdr:rowOff>
    </xdr:from>
    <xdr:to>
      <xdr:col>11</xdr:col>
      <xdr:colOff>31750</xdr:colOff>
      <xdr:row>82</xdr:row>
      <xdr:rowOff>73289</xdr:rowOff>
    </xdr:to>
    <xdr:cxnSp macro="">
      <xdr:nvCxnSpPr>
        <xdr:cNvPr id="200" name="直線コネクタ 199"/>
        <xdr:cNvCxnSpPr/>
      </xdr:nvCxnSpPr>
      <xdr:spPr>
        <a:xfrm>
          <a:off x="1447800" y="14075218"/>
          <a:ext cx="8890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63036</xdr:rowOff>
    </xdr:from>
    <xdr:to>
      <xdr:col>23</xdr:col>
      <xdr:colOff>184150</xdr:colOff>
      <xdr:row>83</xdr:row>
      <xdr:rowOff>164636</xdr:rowOff>
    </xdr:to>
    <xdr:sp macro="" textlink="">
      <xdr:nvSpPr>
        <xdr:cNvPr id="210" name="楕円 209"/>
        <xdr:cNvSpPr/>
      </xdr:nvSpPr>
      <xdr:spPr>
        <a:xfrm>
          <a:off x="4902200" y="142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35113</xdr:rowOff>
    </xdr:from>
    <xdr:ext cx="762000" cy="259045"/>
    <xdr:sp macro="" textlink="">
      <xdr:nvSpPr>
        <xdr:cNvPr id="211" name="人件費・物件費等の状況該当値テキスト"/>
        <xdr:cNvSpPr txBox="1"/>
      </xdr:nvSpPr>
      <xdr:spPr>
        <a:xfrm>
          <a:off x="5041900" y="1426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107845</xdr:rowOff>
    </xdr:from>
    <xdr:to>
      <xdr:col>19</xdr:col>
      <xdr:colOff>184150</xdr:colOff>
      <xdr:row>83</xdr:row>
      <xdr:rowOff>37995</xdr:rowOff>
    </xdr:to>
    <xdr:sp macro="" textlink="">
      <xdr:nvSpPr>
        <xdr:cNvPr id="212" name="楕円 211"/>
        <xdr:cNvSpPr/>
      </xdr:nvSpPr>
      <xdr:spPr>
        <a:xfrm>
          <a:off x="4064000" y="141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22772</xdr:rowOff>
    </xdr:from>
    <xdr:ext cx="736600" cy="259045"/>
    <xdr:sp macro="" textlink="">
      <xdr:nvSpPr>
        <xdr:cNvPr id="213" name="テキスト ボックス 212"/>
        <xdr:cNvSpPr txBox="1"/>
      </xdr:nvSpPr>
      <xdr:spPr>
        <a:xfrm>
          <a:off x="3733800" y="1425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144472</xdr:rowOff>
    </xdr:from>
    <xdr:to>
      <xdr:col>15</xdr:col>
      <xdr:colOff>133350</xdr:colOff>
      <xdr:row>82</xdr:row>
      <xdr:rowOff>74622</xdr:rowOff>
    </xdr:to>
    <xdr:sp macro="" textlink="">
      <xdr:nvSpPr>
        <xdr:cNvPr id="214" name="楕円 213"/>
        <xdr:cNvSpPr/>
      </xdr:nvSpPr>
      <xdr:spPr>
        <a:xfrm>
          <a:off x="3175000" y="14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84799</xdr:rowOff>
    </xdr:from>
    <xdr:ext cx="762000" cy="259045"/>
    <xdr:sp macro="" textlink="">
      <xdr:nvSpPr>
        <xdr:cNvPr id="215" name="テキスト ボックス 214"/>
        <xdr:cNvSpPr txBox="1"/>
      </xdr:nvSpPr>
      <xdr:spPr>
        <a:xfrm>
          <a:off x="2844800" y="1380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22489</xdr:rowOff>
    </xdr:from>
    <xdr:to>
      <xdr:col>11</xdr:col>
      <xdr:colOff>82550</xdr:colOff>
      <xdr:row>82</xdr:row>
      <xdr:rowOff>124089</xdr:rowOff>
    </xdr:to>
    <xdr:sp macro="" textlink="">
      <xdr:nvSpPr>
        <xdr:cNvPr id="216" name="楕円 215"/>
        <xdr:cNvSpPr/>
      </xdr:nvSpPr>
      <xdr:spPr>
        <a:xfrm>
          <a:off x="2286000" y="140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134266</xdr:rowOff>
    </xdr:from>
    <xdr:ext cx="762000" cy="259045"/>
    <xdr:sp macro="" textlink="">
      <xdr:nvSpPr>
        <xdr:cNvPr id="217" name="テキスト ボックス 216"/>
        <xdr:cNvSpPr txBox="1"/>
      </xdr:nvSpPr>
      <xdr:spPr>
        <a:xfrm>
          <a:off x="1955800" y="138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136968</xdr:rowOff>
    </xdr:from>
    <xdr:to>
      <xdr:col>7</xdr:col>
      <xdr:colOff>31750</xdr:colOff>
      <xdr:row>82</xdr:row>
      <xdr:rowOff>67118</xdr:rowOff>
    </xdr:to>
    <xdr:sp macro="" textlink="">
      <xdr:nvSpPr>
        <xdr:cNvPr id="218" name="楕円 217"/>
        <xdr:cNvSpPr/>
      </xdr:nvSpPr>
      <xdr:spPr>
        <a:xfrm>
          <a:off x="1397000" y="140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77295</xdr:rowOff>
    </xdr:from>
    <xdr:ext cx="762000" cy="259045"/>
    <xdr:sp macro="" textlink="">
      <xdr:nvSpPr>
        <xdr:cNvPr id="219" name="テキスト ボックス 218"/>
        <xdr:cNvSpPr txBox="1"/>
      </xdr:nvSpPr>
      <xdr:spPr>
        <a:xfrm>
          <a:off x="1066800" y="1379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１ポイント上昇し９６．５となったものの、近年は横ばいで推移している。全国市平均値を２．３ポイント、類似団体平均を１．０ポイントそれぞれ下回っており、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39511</xdr:rowOff>
    </xdr:to>
    <xdr:cxnSp macro="">
      <xdr:nvCxnSpPr>
        <xdr:cNvPr id="253" name="直線コネクタ 252"/>
        <xdr:cNvCxnSpPr/>
      </xdr:nvCxnSpPr>
      <xdr:spPr>
        <a:xfrm>
          <a:off x="16179800" y="142564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39511</xdr:rowOff>
    </xdr:to>
    <xdr:cxnSp macro="">
      <xdr:nvCxnSpPr>
        <xdr:cNvPr id="256" name="直線コネクタ 255"/>
        <xdr:cNvCxnSpPr/>
      </xdr:nvCxnSpPr>
      <xdr:spPr>
        <a:xfrm flipV="1">
          <a:off x="15290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39511</xdr:rowOff>
    </xdr:to>
    <xdr:cxnSp macro="">
      <xdr:nvCxnSpPr>
        <xdr:cNvPr id="259" name="直線コネクタ 258"/>
        <xdr:cNvCxnSpPr/>
      </xdr:nvCxnSpPr>
      <xdr:spPr>
        <a:xfrm>
          <a:off x="14401800" y="142028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143934</xdr:rowOff>
    </xdr:to>
    <xdr:cxnSp macro="">
      <xdr:nvCxnSpPr>
        <xdr:cNvPr id="262" name="直線コネクタ 261"/>
        <xdr:cNvCxnSpPr/>
      </xdr:nvCxnSpPr>
      <xdr:spPr>
        <a:xfrm>
          <a:off x="13512800" y="141492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2" name="楕円 271"/>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3"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4" name="楕円 273"/>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5" name="テキスト ボックス 274"/>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6" name="楕円 275"/>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7" name="テキスト ボックス 276"/>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8" name="楕円 277"/>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9" name="テキスト ボックス 278"/>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0" name="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８．８３人とほぼ横ばいで推移しているものの、類似団体平均を上回っているため、今後とも定員適正化計画を着実に実行し、定員管理に努める。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135799</xdr:rowOff>
    </xdr:from>
    <xdr:to>
      <xdr:col>81</xdr:col>
      <xdr:colOff>44450</xdr:colOff>
      <xdr:row>62</xdr:row>
      <xdr:rowOff>158206</xdr:rowOff>
    </xdr:to>
    <xdr:cxnSp macro="">
      <xdr:nvCxnSpPr>
        <xdr:cNvPr id="318" name="直線コネクタ 317"/>
        <xdr:cNvCxnSpPr/>
      </xdr:nvCxnSpPr>
      <xdr:spPr>
        <a:xfrm flipV="1">
          <a:off x="16179800" y="10765699"/>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158206</xdr:rowOff>
    </xdr:from>
    <xdr:to>
      <xdr:col>77</xdr:col>
      <xdr:colOff>44450</xdr:colOff>
      <xdr:row>62</xdr:row>
      <xdr:rowOff>159929</xdr:rowOff>
    </xdr:to>
    <xdr:cxnSp macro="">
      <xdr:nvCxnSpPr>
        <xdr:cNvPr id="321" name="直線コネクタ 320"/>
        <xdr:cNvCxnSpPr/>
      </xdr:nvCxnSpPr>
      <xdr:spPr>
        <a:xfrm flipV="1">
          <a:off x="15290800" y="107881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137523</xdr:rowOff>
    </xdr:from>
    <xdr:to>
      <xdr:col>72</xdr:col>
      <xdr:colOff>203200</xdr:colOff>
      <xdr:row>62</xdr:row>
      <xdr:rowOff>159929</xdr:rowOff>
    </xdr:to>
    <xdr:cxnSp macro="">
      <xdr:nvCxnSpPr>
        <xdr:cNvPr id="324" name="直線コネクタ 323"/>
        <xdr:cNvCxnSpPr/>
      </xdr:nvCxnSpPr>
      <xdr:spPr>
        <a:xfrm>
          <a:off x="14401800" y="107674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137523</xdr:rowOff>
    </xdr:from>
    <xdr:to>
      <xdr:col>68</xdr:col>
      <xdr:colOff>152400</xdr:colOff>
      <xdr:row>62</xdr:row>
      <xdr:rowOff>165100</xdr:rowOff>
    </xdr:to>
    <xdr:cxnSp macro="">
      <xdr:nvCxnSpPr>
        <xdr:cNvPr id="327" name="直線コネクタ 326"/>
        <xdr:cNvCxnSpPr/>
      </xdr:nvCxnSpPr>
      <xdr:spPr>
        <a:xfrm flipV="1">
          <a:off x="13512800" y="107674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84999</xdr:rowOff>
    </xdr:from>
    <xdr:to>
      <xdr:col>81</xdr:col>
      <xdr:colOff>95250</xdr:colOff>
      <xdr:row>63</xdr:row>
      <xdr:rowOff>15149</xdr:rowOff>
    </xdr:to>
    <xdr:sp macro="" textlink="">
      <xdr:nvSpPr>
        <xdr:cNvPr id="337" name="楕円 336"/>
        <xdr:cNvSpPr/>
      </xdr:nvSpPr>
      <xdr:spPr>
        <a:xfrm>
          <a:off x="16967200" y="107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57076</xdr:rowOff>
    </xdr:from>
    <xdr:ext cx="762000" cy="259045"/>
    <xdr:sp macro="" textlink="">
      <xdr:nvSpPr>
        <xdr:cNvPr id="338" name="定員管理の状況該当値テキスト"/>
        <xdr:cNvSpPr txBox="1"/>
      </xdr:nvSpPr>
      <xdr:spPr>
        <a:xfrm>
          <a:off x="17106900" y="1068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107406</xdr:rowOff>
    </xdr:from>
    <xdr:to>
      <xdr:col>77</xdr:col>
      <xdr:colOff>95250</xdr:colOff>
      <xdr:row>63</xdr:row>
      <xdr:rowOff>37556</xdr:rowOff>
    </xdr:to>
    <xdr:sp macro="" textlink="">
      <xdr:nvSpPr>
        <xdr:cNvPr id="339" name="楕円 338"/>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22333</xdr:rowOff>
    </xdr:from>
    <xdr:ext cx="736600" cy="259045"/>
    <xdr:sp macro="" textlink="">
      <xdr:nvSpPr>
        <xdr:cNvPr id="340" name="テキスト ボックス 339"/>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109129</xdr:rowOff>
    </xdr:from>
    <xdr:to>
      <xdr:col>73</xdr:col>
      <xdr:colOff>44450</xdr:colOff>
      <xdr:row>63</xdr:row>
      <xdr:rowOff>39279</xdr:rowOff>
    </xdr:to>
    <xdr:sp macro="" textlink="">
      <xdr:nvSpPr>
        <xdr:cNvPr id="341" name="楕円 340"/>
        <xdr:cNvSpPr/>
      </xdr:nvSpPr>
      <xdr:spPr>
        <a:xfrm>
          <a:off x="15240000" y="107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24056</xdr:rowOff>
    </xdr:from>
    <xdr:ext cx="762000" cy="259045"/>
    <xdr:sp macro="" textlink="">
      <xdr:nvSpPr>
        <xdr:cNvPr id="342" name="テキスト ボックス 341"/>
        <xdr:cNvSpPr txBox="1"/>
      </xdr:nvSpPr>
      <xdr:spPr>
        <a:xfrm>
          <a:off x="14909800" y="1082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86723</xdr:rowOff>
    </xdr:from>
    <xdr:to>
      <xdr:col>68</xdr:col>
      <xdr:colOff>203200</xdr:colOff>
      <xdr:row>63</xdr:row>
      <xdr:rowOff>16873</xdr:rowOff>
    </xdr:to>
    <xdr:sp macro="" textlink="">
      <xdr:nvSpPr>
        <xdr:cNvPr id="343" name="楕円 342"/>
        <xdr:cNvSpPr/>
      </xdr:nvSpPr>
      <xdr:spPr>
        <a:xfrm>
          <a:off x="14351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44" name="テキスト ボックス 343"/>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5" name="楕円 344"/>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46" name="テキスト ボックス 345"/>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６ポイント低下し、類似団体平均を下回る４．５％となっている。これは、元利償還金の減少及び公営企業に対する繰入金の減少が大きな要因となっている。今後、一部事務組合などの公債費への負担金等の増加等も想定されることから、白石市行財政改革推進計画のもと、地方債の新規発行は財政状況を考慮し、引き続き公債費抑制対策を講ずるなど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163322</xdr:rowOff>
    </xdr:to>
    <xdr:cxnSp macro="">
      <xdr:nvCxnSpPr>
        <xdr:cNvPr id="378" name="直線コネクタ 377"/>
        <xdr:cNvCxnSpPr/>
      </xdr:nvCxnSpPr>
      <xdr:spPr>
        <a:xfrm flipV="1">
          <a:off x="16179800" y="66954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165608</xdr:rowOff>
    </xdr:to>
    <xdr:cxnSp macro="">
      <xdr:nvCxnSpPr>
        <xdr:cNvPr id="381" name="直線コネクタ 380"/>
        <xdr:cNvCxnSpPr/>
      </xdr:nvCxnSpPr>
      <xdr:spPr>
        <a:xfrm flipV="1">
          <a:off x="15290800" y="68498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52070</xdr:rowOff>
    </xdr:to>
    <xdr:cxnSp macro="">
      <xdr:nvCxnSpPr>
        <xdr:cNvPr id="384" name="直線コネクタ 383"/>
        <xdr:cNvCxnSpPr/>
      </xdr:nvCxnSpPr>
      <xdr:spPr>
        <a:xfrm flipV="1">
          <a:off x="14401800" y="702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52070</xdr:rowOff>
    </xdr:to>
    <xdr:cxnSp macro="">
      <xdr:nvCxnSpPr>
        <xdr:cNvPr id="387" name="直線コネクタ 386"/>
        <xdr:cNvCxnSpPr/>
      </xdr:nvCxnSpPr>
      <xdr:spPr>
        <a:xfrm>
          <a:off x="13512800" y="69753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7" name="楕円 396"/>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8"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1" name="楕円 400"/>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2" name="テキスト ボックス 401"/>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4" name="テキスト ボックス 40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5" name="楕円 404"/>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6" name="テキスト ボックス 405"/>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将来負担比率が発生しなかった。これは、前年度に比べ、公営企業債等繰入見込額が１，０５０，２５９千円減少及び退職手当負担見込額が１４７，４７４千円減少したため、将来負担額が減少し、さらに、充当可能基金が７４１，４３４千円増加したため、充当可能財源等が将来負担額を上回ったことによる。</a:t>
          </a:r>
        </a:p>
        <a:p>
          <a:r>
            <a:rPr kumimoji="1" lang="ja-JP" altLang="en-US" sz="1300">
              <a:latin typeface="ＭＳ Ｐゴシック" panose="020B0600070205080204" pitchFamily="50" charset="-128"/>
              <a:ea typeface="ＭＳ Ｐゴシック" panose="020B0600070205080204" pitchFamily="50" charset="-128"/>
            </a:rPr>
            <a:t>　今後も、歳出の抑制を図り、収支均衡を目指すとともに、財政調整基金等の取崩しを抑制するなど健全な財政運営に努める。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5" name="テキスト ボックス 444"/>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33782</xdr:rowOff>
    </xdr:from>
    <xdr:to>
      <xdr:col>68</xdr:col>
      <xdr:colOff>203200</xdr:colOff>
      <xdr:row>14</xdr:row>
      <xdr:rowOff>135382</xdr:rowOff>
    </xdr:to>
    <xdr:sp macro="" textlink="">
      <xdr:nvSpPr>
        <xdr:cNvPr id="453" name="楕円 452"/>
        <xdr:cNvSpPr/>
      </xdr:nvSpPr>
      <xdr:spPr>
        <a:xfrm>
          <a:off x="14351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145559</xdr:rowOff>
    </xdr:from>
    <xdr:ext cx="762000" cy="259045"/>
    <xdr:sp macro="" textlink="">
      <xdr:nvSpPr>
        <xdr:cNvPr id="454" name="テキスト ボックス 453"/>
        <xdr:cNvSpPr txBox="1"/>
      </xdr:nvSpPr>
      <xdr:spPr>
        <a:xfrm>
          <a:off x="14020800" y="220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上昇し、２５．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から施行された会計年度任用職員制度により、非常勤職員に係る人件費が増加したことが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主な要因である。このため人件費における経常収支比率は、類似団体平均を上回っているものの、全国平均及び宮城県平均は下回っている。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職員の適正な配置及び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行財政改革への取組を通じて人件費の抑制に努める。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60325</xdr:rowOff>
    </xdr:to>
    <xdr:cxnSp macro="">
      <xdr:nvCxnSpPr>
        <xdr:cNvPr id="70" name="直線コネクタ 69"/>
        <xdr:cNvCxnSpPr/>
      </xdr:nvCxnSpPr>
      <xdr:spPr>
        <a:xfrm>
          <a:off x="3987800" y="6527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xdr:rowOff>
    </xdr:to>
    <xdr:cxnSp macro="">
      <xdr:nvCxnSpPr>
        <xdr:cNvPr id="73" name="直線コネクタ 72"/>
        <xdr:cNvCxnSpPr/>
      </xdr:nvCxnSpPr>
      <xdr:spPr>
        <a:xfrm>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3175</xdr:rowOff>
    </xdr:to>
    <xdr:cxnSp macro="">
      <xdr:nvCxnSpPr>
        <xdr:cNvPr id="76" name="直線コネクタ 75"/>
        <xdr:cNvCxnSpPr/>
      </xdr:nvCxnSpPr>
      <xdr:spPr>
        <a:xfrm flipV="1">
          <a:off x="2209800" y="64516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xdr:rowOff>
    </xdr:from>
    <xdr:to>
      <xdr:col>11</xdr:col>
      <xdr:colOff>9525</xdr:colOff>
      <xdr:row>38</xdr:row>
      <xdr:rowOff>3175</xdr:rowOff>
    </xdr:to>
    <xdr:cxnSp macro="">
      <xdr:nvCxnSpPr>
        <xdr:cNvPr id="79" name="直線コネクタ 78"/>
        <xdr:cNvCxnSpPr/>
      </xdr:nvCxnSpPr>
      <xdr:spPr>
        <a:xfrm>
          <a:off x="1320800" y="6518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xdr:rowOff>
    </xdr:from>
    <xdr:to>
      <xdr:col>24</xdr:col>
      <xdr:colOff>76200</xdr:colOff>
      <xdr:row>38</xdr:row>
      <xdr:rowOff>111125</xdr:rowOff>
    </xdr:to>
    <xdr:sp macro="" textlink="">
      <xdr:nvSpPr>
        <xdr:cNvPr id="89" name="楕円 88"/>
        <xdr:cNvSpPr/>
      </xdr:nvSpPr>
      <xdr:spPr>
        <a:xfrm>
          <a:off x="47752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153052</xdr:rowOff>
    </xdr:from>
    <xdr:ext cx="762000" cy="259045"/>
    <xdr:sp macro="" textlink="">
      <xdr:nvSpPr>
        <xdr:cNvPr id="90" name="人件費該当値テキスト"/>
        <xdr:cNvSpPr txBox="1"/>
      </xdr:nvSpPr>
      <xdr:spPr>
        <a:xfrm>
          <a:off x="49149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91" name="楕円 90"/>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92" name="テキスト ボックス 91"/>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93" name="楕円 92"/>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4" name="テキスト ボックス 9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123825</xdr:rowOff>
    </xdr:from>
    <xdr:to>
      <xdr:col>11</xdr:col>
      <xdr:colOff>60325</xdr:colOff>
      <xdr:row>38</xdr:row>
      <xdr:rowOff>53975</xdr:rowOff>
    </xdr:to>
    <xdr:sp macro="" textlink="">
      <xdr:nvSpPr>
        <xdr:cNvPr id="95" name="楕円 94"/>
        <xdr:cNvSpPr/>
      </xdr:nvSpPr>
      <xdr:spPr>
        <a:xfrm>
          <a:off x="2159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38752</xdr:rowOff>
    </xdr:from>
    <xdr:ext cx="762000" cy="259045"/>
    <xdr:sp macro="" textlink="">
      <xdr:nvSpPr>
        <xdr:cNvPr id="96" name="テキスト ボックス 95"/>
        <xdr:cNvSpPr txBox="1"/>
      </xdr:nvSpPr>
      <xdr:spPr>
        <a:xfrm>
          <a:off x="1828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123825</xdr:rowOff>
    </xdr:from>
    <xdr:to>
      <xdr:col>6</xdr:col>
      <xdr:colOff>171450</xdr:colOff>
      <xdr:row>38</xdr:row>
      <xdr:rowOff>53975</xdr:rowOff>
    </xdr:to>
    <xdr:sp macro="" textlink="">
      <xdr:nvSpPr>
        <xdr:cNvPr id="97" name="楕円 96"/>
        <xdr:cNvSpPr/>
      </xdr:nvSpPr>
      <xdr:spPr>
        <a:xfrm>
          <a:off x="1270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38752</xdr:rowOff>
    </xdr:from>
    <xdr:ext cx="762000" cy="259045"/>
    <xdr:sp macro="" textlink="">
      <xdr:nvSpPr>
        <xdr:cNvPr id="98" name="テキスト ボックス 97"/>
        <xdr:cNvSpPr txBox="1"/>
      </xdr:nvSpPr>
      <xdr:spPr>
        <a:xfrm>
          <a:off x="939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と同数値の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１８．０％となった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。学校において利用している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PC</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賃貸借料や森林経営管理推進事業費の増加により経常的経費が増加しているとともに、</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前年度において増加した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ふるさと納税の委託料等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が令和２年度も前年と同水準になった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。現在、歳入の確保を目的としてふるさと納税に注力して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また、今後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の推進などにより、物件費は、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増加又は同水準で推移することが見込まれる。今後は白石市行財政改革推進計画に基づく削減を強化し、類似団体と同水準となるよう努める。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31" name="直線コネクタ 130"/>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18</xdr:row>
      <xdr:rowOff>127000</xdr:rowOff>
    </xdr:to>
    <xdr:cxnSp macro="">
      <xdr:nvCxnSpPr>
        <xdr:cNvPr id="134" name="直線コネクタ 133"/>
        <xdr:cNvCxnSpPr/>
      </xdr:nvCxnSpPr>
      <xdr:spPr>
        <a:xfrm>
          <a:off x="14782800" y="2961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46990</xdr:rowOff>
    </xdr:to>
    <xdr:cxnSp macro="">
      <xdr:nvCxnSpPr>
        <xdr:cNvPr id="137" name="直線コネクタ 136"/>
        <xdr:cNvCxnSpPr/>
      </xdr:nvCxnSpPr>
      <xdr:spPr>
        <a:xfrm>
          <a:off x="13893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39370</xdr:rowOff>
    </xdr:to>
    <xdr:cxnSp macro="">
      <xdr:nvCxnSpPr>
        <xdr:cNvPr id="140" name="直線コネクタ 139"/>
        <xdr:cNvCxnSpPr/>
      </xdr:nvCxnSpPr>
      <xdr:spPr>
        <a:xfrm>
          <a:off x="13004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50" name="楕円 149"/>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51"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4" name="楕円 153"/>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5" name="テキスト ボックス 154"/>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6" name="楕円 155"/>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7" name="テキスト ボックス 156"/>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8" name="楕円 157"/>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9" name="テキスト ボックス 158"/>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１．４ポイント減少し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８．２％となった。減少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した要因として、児童扶養手当や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児童手当、子ども医療費、保育所に関連した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したことなどが挙げられる。今後も制度の適正な運用に取り組み、財政を圧迫するような上昇傾向に歯止めをかけるように努める。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118835</xdr:rowOff>
    </xdr:to>
    <xdr:cxnSp macro="">
      <xdr:nvCxnSpPr>
        <xdr:cNvPr id="194" name="直線コネクタ 193"/>
        <xdr:cNvCxnSpPr/>
      </xdr:nvCxnSpPr>
      <xdr:spPr>
        <a:xfrm flipV="1">
          <a:off x="3987800" y="96628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118835</xdr:rowOff>
    </xdr:to>
    <xdr:cxnSp macro="">
      <xdr:nvCxnSpPr>
        <xdr:cNvPr id="197" name="直線コネクタ 196"/>
        <xdr:cNvCxnSpPr/>
      </xdr:nvCxnSpPr>
      <xdr:spPr>
        <a:xfrm>
          <a:off x="3098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20865</xdr:rowOff>
    </xdr:to>
    <xdr:cxnSp macro="">
      <xdr:nvCxnSpPr>
        <xdr:cNvPr id="200" name="直線コネクタ 199"/>
        <xdr:cNvCxnSpPr/>
      </xdr:nvCxnSpPr>
      <xdr:spPr>
        <a:xfrm>
          <a:off x="2209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94343</xdr:rowOff>
    </xdr:to>
    <xdr:cxnSp macro="">
      <xdr:nvCxnSpPr>
        <xdr:cNvPr id="203" name="直線コネクタ 202"/>
        <xdr:cNvCxnSpPr/>
      </xdr:nvCxnSpPr>
      <xdr:spPr>
        <a:xfrm flipV="1">
          <a:off x="1320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3" name="楕円 21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4"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5" name="楕円 214"/>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6" name="テキスト ボックス 215"/>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7" name="楕円 216"/>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8" name="テキスト ボックス 217"/>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9" name="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20" name="テキスト ボックス 21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21" name="楕円 220"/>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22" name="テキスト ボックス 221"/>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上昇し１３．７％となり、ほぼ横ばいで推移しており、類似団体平均を上回っている。しかし、特別会計に対する繰出金や公共施設の維持補修費が増加傾向にあることから、他自治体の取組等を参考にしながら、適正な水準を維持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55" name="直線コネクタ 254"/>
        <xdr:cNvCxnSpPr/>
      </xdr:nvCxnSpPr>
      <xdr:spPr>
        <a:xfrm>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149860</xdr:rowOff>
    </xdr:to>
    <xdr:cxnSp macro="">
      <xdr:nvCxnSpPr>
        <xdr:cNvPr id="258" name="直線コネクタ 257"/>
        <xdr:cNvCxnSpPr/>
      </xdr:nvCxnSpPr>
      <xdr:spPr>
        <a:xfrm flipV="1">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165100</xdr:rowOff>
    </xdr:to>
    <xdr:cxnSp macro="">
      <xdr:nvCxnSpPr>
        <xdr:cNvPr id="261" name="直線コネクタ 260"/>
        <xdr:cNvCxnSpPr/>
      </xdr:nvCxnSpPr>
      <xdr:spPr>
        <a:xfrm flipV="1">
          <a:off x="13893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64" name="直線コネクタ 263"/>
        <xdr:cNvCxnSpPr/>
      </xdr:nvCxnSpPr>
      <xdr:spPr>
        <a:xfrm>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4" name="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5"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6" name="楕円 275"/>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7" name="テキスト ボックス 276"/>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8" name="楕円 277"/>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9" name="テキスト ボックス 278"/>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81" name="テキスト ボックス 280"/>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2" name="楕円 281"/>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3" name="テキスト ボックス 28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より１．４ポイント上昇し、１５．１％となった。この要因は、前年度下水道事業に対する繰出金に対して、都市整備基金繰入金（特定財源）を充当したが、令和２年度は基金からの繰り入れをしなかったため、数値が上昇し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、白石市行財政改革推進計画に基づき、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各種負担金・補助金等の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適正化を図り、増加傾向とならないように努める。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74422</xdr:rowOff>
    </xdr:to>
    <xdr:cxnSp macro="">
      <xdr:nvCxnSpPr>
        <xdr:cNvPr id="313" name="直線コネクタ 312"/>
        <xdr:cNvCxnSpPr/>
      </xdr:nvCxnSpPr>
      <xdr:spPr>
        <a:xfrm>
          <a:off x="15671800" y="6354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38</xdr:row>
      <xdr:rowOff>85852</xdr:rowOff>
    </xdr:to>
    <xdr:cxnSp macro="">
      <xdr:nvCxnSpPr>
        <xdr:cNvPr id="316" name="直線コネクタ 315"/>
        <xdr:cNvCxnSpPr/>
      </xdr:nvCxnSpPr>
      <xdr:spPr>
        <a:xfrm flipV="1">
          <a:off x="14782800" y="635406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39</xdr:row>
      <xdr:rowOff>10414</xdr:rowOff>
    </xdr:to>
    <xdr:cxnSp macro="">
      <xdr:nvCxnSpPr>
        <xdr:cNvPr id="319" name="直線コネクタ 318"/>
        <xdr:cNvCxnSpPr/>
      </xdr:nvCxnSpPr>
      <xdr:spPr>
        <a:xfrm flipV="1">
          <a:off x="13893800" y="6600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39</xdr:row>
      <xdr:rowOff>10414</xdr:rowOff>
    </xdr:to>
    <xdr:cxnSp macro="">
      <xdr:nvCxnSpPr>
        <xdr:cNvPr id="322" name="直線コネクタ 321"/>
        <xdr:cNvCxnSpPr/>
      </xdr:nvCxnSpPr>
      <xdr:spPr>
        <a:xfrm>
          <a:off x="13004800" y="65872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2" name="楕円 331"/>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33"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5" name="テキスト ボックス 33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6" name="楕円 335"/>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7" name="テキスト ボックス 336"/>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8" name="楕円 337"/>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9" name="テキスト ボックス 338"/>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40" name="楕円 339"/>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41" name="テキスト ボックス 340"/>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より０．５ポイント減少し、１１．３％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となった。公債費における経常収支比率は類似団体平均を大きく下回っているが、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今後スマートインターチェンジ整備など大型の公共事業を計画していることから、公債費の変動に留意するとともに、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地方債の新規発行は財政状況を考慮し、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公債費負担の増加とならないよう努める。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168911</xdr:rowOff>
    </xdr:to>
    <xdr:cxnSp macro="">
      <xdr:nvCxnSpPr>
        <xdr:cNvPr id="374" name="直線コネクタ 373"/>
        <xdr:cNvCxnSpPr/>
      </xdr:nvCxnSpPr>
      <xdr:spPr>
        <a:xfrm flipV="1">
          <a:off x="3987800" y="12989560"/>
          <a:ext cx="8382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75</xdr:row>
      <xdr:rowOff>168911</xdr:rowOff>
    </xdr:to>
    <xdr:cxnSp macro="">
      <xdr:nvCxnSpPr>
        <xdr:cNvPr id="377" name="直線コネクタ 376"/>
        <xdr:cNvCxnSpPr/>
      </xdr:nvCxnSpPr>
      <xdr:spPr>
        <a:xfrm>
          <a:off x="3098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66039</xdr:rowOff>
    </xdr:to>
    <xdr:cxnSp macro="">
      <xdr:nvCxnSpPr>
        <xdr:cNvPr id="380" name="直線コネクタ 379"/>
        <xdr:cNvCxnSpPr/>
      </xdr:nvCxnSpPr>
      <xdr:spPr>
        <a:xfrm flipV="1">
          <a:off x="2209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88900</xdr:rowOff>
    </xdr:to>
    <xdr:cxnSp macro="">
      <xdr:nvCxnSpPr>
        <xdr:cNvPr id="383" name="直線コネクタ 382"/>
        <xdr:cNvCxnSpPr/>
      </xdr:nvCxnSpPr>
      <xdr:spPr>
        <a:xfrm flipV="1">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3" name="楕円 392"/>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4"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5" name="楕円 394"/>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6" name="テキスト ボックス 395"/>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7" name="楕円 396"/>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8" name="テキスト ボックス 397"/>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1" name="楕円 400"/>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2" name="テキスト ボックス 401"/>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より０．５ポイント上昇し、８０．４％となった。類似団体等と比較し、依然として高い水準にある。主な要因として、扶助費や公債費が減少したものの、ふるさと納税等に係る物件費が高い水準にあることが影響している。歳入の確保を目的としてふるさと納税に注力しており、また、今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の推進などにより、物件費は、増加又は同水準で推移することが見込まれる。今後は白石市行財政改革推進計画に基づき可能な物件費等の削減を強化し、類似団体と同水準となるよう努める。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145287</xdr:rowOff>
    </xdr:to>
    <xdr:cxnSp macro="">
      <xdr:nvCxnSpPr>
        <xdr:cNvPr id="433" name="直線コネクタ 432"/>
        <xdr:cNvCxnSpPr/>
      </xdr:nvCxnSpPr>
      <xdr:spPr>
        <a:xfrm>
          <a:off x="15671800" y="134818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159004</xdr:rowOff>
    </xdr:to>
    <xdr:cxnSp macro="">
      <xdr:nvCxnSpPr>
        <xdr:cNvPr id="436" name="直線コネクタ 435"/>
        <xdr:cNvCxnSpPr/>
      </xdr:nvCxnSpPr>
      <xdr:spPr>
        <a:xfrm flipV="1">
          <a:off x="14782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69850</xdr:rowOff>
    </xdr:to>
    <xdr:cxnSp macro="">
      <xdr:nvCxnSpPr>
        <xdr:cNvPr id="439" name="直線コネクタ 438"/>
        <xdr:cNvCxnSpPr/>
      </xdr:nvCxnSpPr>
      <xdr:spPr>
        <a:xfrm flipV="1">
          <a:off x="13893800" y="135321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69850</xdr:rowOff>
    </xdr:to>
    <xdr:cxnSp macro="">
      <xdr:nvCxnSpPr>
        <xdr:cNvPr id="442" name="直線コネクタ 441"/>
        <xdr:cNvCxnSpPr/>
      </xdr:nvCxnSpPr>
      <xdr:spPr>
        <a:xfrm>
          <a:off x="13004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2" name="楕円 451"/>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3"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4" name="楕円 453"/>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5" name="テキスト ボックス 45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6" name="楕円 455"/>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7" name="テキスト ボックス 456"/>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8" name="楕円 457"/>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9" name="テキスト ボックス 458"/>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60" name="楕円 459"/>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1" name="テキスト ボックス 460"/>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163375</xdr:rowOff>
    </xdr:from>
    <xdr:to>
      <xdr:col>29</xdr:col>
      <xdr:colOff>127000</xdr:colOff>
      <xdr:row>15</xdr:row>
      <xdr:rowOff>116528</xdr:rowOff>
    </xdr:to>
    <xdr:cxnSp macro="">
      <xdr:nvCxnSpPr>
        <xdr:cNvPr id="52" name="直線コネクタ 51"/>
        <xdr:cNvCxnSpPr/>
      </xdr:nvCxnSpPr>
      <xdr:spPr bwMode="auto">
        <a:xfrm flipV="1">
          <a:off x="5003800" y="2611300"/>
          <a:ext cx="647700" cy="12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86565</xdr:rowOff>
    </xdr:from>
    <xdr:to>
      <xdr:col>26</xdr:col>
      <xdr:colOff>50800</xdr:colOff>
      <xdr:row>15</xdr:row>
      <xdr:rowOff>116528</xdr:rowOff>
    </xdr:to>
    <xdr:cxnSp macro="">
      <xdr:nvCxnSpPr>
        <xdr:cNvPr id="55" name="直線コネクタ 54"/>
        <xdr:cNvCxnSpPr/>
      </xdr:nvCxnSpPr>
      <xdr:spPr bwMode="auto">
        <a:xfrm>
          <a:off x="4305300" y="2705940"/>
          <a:ext cx="698500" cy="2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131942</xdr:rowOff>
    </xdr:from>
    <xdr:to>
      <xdr:col>22</xdr:col>
      <xdr:colOff>114300</xdr:colOff>
      <xdr:row>15</xdr:row>
      <xdr:rowOff>86565</xdr:rowOff>
    </xdr:to>
    <xdr:cxnSp macro="">
      <xdr:nvCxnSpPr>
        <xdr:cNvPr id="58" name="直線コネクタ 57"/>
        <xdr:cNvCxnSpPr/>
      </xdr:nvCxnSpPr>
      <xdr:spPr bwMode="auto">
        <a:xfrm>
          <a:off x="3606800" y="2579867"/>
          <a:ext cx="698500" cy="12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131942</xdr:rowOff>
    </xdr:from>
    <xdr:to>
      <xdr:col>18</xdr:col>
      <xdr:colOff>177800</xdr:colOff>
      <xdr:row>15</xdr:row>
      <xdr:rowOff>12629</xdr:rowOff>
    </xdr:to>
    <xdr:cxnSp macro="">
      <xdr:nvCxnSpPr>
        <xdr:cNvPr id="61" name="直線コネクタ 60"/>
        <xdr:cNvCxnSpPr/>
      </xdr:nvCxnSpPr>
      <xdr:spPr bwMode="auto">
        <a:xfrm flipV="1">
          <a:off x="2908300" y="2579867"/>
          <a:ext cx="698500" cy="5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112575</xdr:rowOff>
    </xdr:from>
    <xdr:to>
      <xdr:col>29</xdr:col>
      <xdr:colOff>177800</xdr:colOff>
      <xdr:row>15</xdr:row>
      <xdr:rowOff>42725</xdr:rowOff>
    </xdr:to>
    <xdr:sp macro="" textlink="">
      <xdr:nvSpPr>
        <xdr:cNvPr id="71" name="楕円 70"/>
        <xdr:cNvSpPr/>
      </xdr:nvSpPr>
      <xdr:spPr bwMode="auto">
        <a:xfrm>
          <a:off x="5600700" y="256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129102</xdr:rowOff>
    </xdr:from>
    <xdr:ext cx="762000" cy="259045"/>
    <xdr:sp macro="" textlink="">
      <xdr:nvSpPr>
        <xdr:cNvPr id="72" name="人口1人当たり決算額の推移該当値テキスト130"/>
        <xdr:cNvSpPr txBox="1"/>
      </xdr:nvSpPr>
      <xdr:spPr>
        <a:xfrm>
          <a:off x="5740400" y="24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65728</xdr:rowOff>
    </xdr:from>
    <xdr:to>
      <xdr:col>26</xdr:col>
      <xdr:colOff>101600</xdr:colOff>
      <xdr:row>15</xdr:row>
      <xdr:rowOff>167328</xdr:rowOff>
    </xdr:to>
    <xdr:sp macro="" textlink="">
      <xdr:nvSpPr>
        <xdr:cNvPr id="73" name="楕円 72"/>
        <xdr:cNvSpPr/>
      </xdr:nvSpPr>
      <xdr:spPr bwMode="auto">
        <a:xfrm>
          <a:off x="4953000" y="268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6055</xdr:rowOff>
    </xdr:from>
    <xdr:ext cx="736600" cy="259045"/>
    <xdr:sp macro="" textlink="">
      <xdr:nvSpPr>
        <xdr:cNvPr id="74" name="テキスト ボックス 73"/>
        <xdr:cNvSpPr txBox="1"/>
      </xdr:nvSpPr>
      <xdr:spPr>
        <a:xfrm>
          <a:off x="4622800" y="24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35765</xdr:rowOff>
    </xdr:from>
    <xdr:to>
      <xdr:col>22</xdr:col>
      <xdr:colOff>165100</xdr:colOff>
      <xdr:row>15</xdr:row>
      <xdr:rowOff>137365</xdr:rowOff>
    </xdr:to>
    <xdr:sp macro="" textlink="">
      <xdr:nvSpPr>
        <xdr:cNvPr id="75" name="楕円 74"/>
        <xdr:cNvSpPr/>
      </xdr:nvSpPr>
      <xdr:spPr bwMode="auto">
        <a:xfrm>
          <a:off x="4254500" y="265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147542</xdr:rowOff>
    </xdr:from>
    <xdr:ext cx="762000" cy="259045"/>
    <xdr:sp macro="" textlink="">
      <xdr:nvSpPr>
        <xdr:cNvPr id="76" name="テキスト ボックス 75"/>
        <xdr:cNvSpPr txBox="1"/>
      </xdr:nvSpPr>
      <xdr:spPr>
        <a:xfrm>
          <a:off x="3924300" y="242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81142</xdr:rowOff>
    </xdr:from>
    <xdr:to>
      <xdr:col>19</xdr:col>
      <xdr:colOff>38100</xdr:colOff>
      <xdr:row>15</xdr:row>
      <xdr:rowOff>11292</xdr:rowOff>
    </xdr:to>
    <xdr:sp macro="" textlink="">
      <xdr:nvSpPr>
        <xdr:cNvPr id="77" name="楕円 76"/>
        <xdr:cNvSpPr/>
      </xdr:nvSpPr>
      <xdr:spPr bwMode="auto">
        <a:xfrm>
          <a:off x="3556000" y="252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21469</xdr:rowOff>
    </xdr:from>
    <xdr:ext cx="762000" cy="259045"/>
    <xdr:sp macro="" textlink="">
      <xdr:nvSpPr>
        <xdr:cNvPr id="78" name="テキスト ボックス 77"/>
        <xdr:cNvSpPr txBox="1"/>
      </xdr:nvSpPr>
      <xdr:spPr>
        <a:xfrm>
          <a:off x="3225800" y="229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133279</xdr:rowOff>
    </xdr:from>
    <xdr:to>
      <xdr:col>15</xdr:col>
      <xdr:colOff>101600</xdr:colOff>
      <xdr:row>15</xdr:row>
      <xdr:rowOff>63429</xdr:rowOff>
    </xdr:to>
    <xdr:sp macro="" textlink="">
      <xdr:nvSpPr>
        <xdr:cNvPr id="79" name="楕円 78"/>
        <xdr:cNvSpPr/>
      </xdr:nvSpPr>
      <xdr:spPr bwMode="auto">
        <a:xfrm>
          <a:off x="2857500" y="258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73606</xdr:rowOff>
    </xdr:from>
    <xdr:ext cx="762000" cy="259045"/>
    <xdr:sp macro="" textlink="">
      <xdr:nvSpPr>
        <xdr:cNvPr id="80" name="テキスト ボックス 79"/>
        <xdr:cNvSpPr txBox="1"/>
      </xdr:nvSpPr>
      <xdr:spPr>
        <a:xfrm>
          <a:off x="2527300" y="23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153998</xdr:rowOff>
    </xdr:from>
    <xdr:to>
      <xdr:col>29</xdr:col>
      <xdr:colOff>127000</xdr:colOff>
      <xdr:row>37</xdr:row>
      <xdr:rowOff>160055</xdr:rowOff>
    </xdr:to>
    <xdr:cxnSp macro="">
      <xdr:nvCxnSpPr>
        <xdr:cNvPr id="112" name="直線コネクタ 111"/>
        <xdr:cNvCxnSpPr/>
      </xdr:nvCxnSpPr>
      <xdr:spPr bwMode="auto">
        <a:xfrm>
          <a:off x="5003800" y="7278698"/>
          <a:ext cx="647700" cy="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6619</xdr:rowOff>
    </xdr:from>
    <xdr:to>
      <xdr:col>26</xdr:col>
      <xdr:colOff>50800</xdr:colOff>
      <xdr:row>37</xdr:row>
      <xdr:rowOff>153998</xdr:rowOff>
    </xdr:to>
    <xdr:cxnSp macro="">
      <xdr:nvCxnSpPr>
        <xdr:cNvPr id="115" name="直線コネクタ 114"/>
        <xdr:cNvCxnSpPr/>
      </xdr:nvCxnSpPr>
      <xdr:spPr bwMode="auto">
        <a:xfrm>
          <a:off x="4305300" y="7131319"/>
          <a:ext cx="698500" cy="14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96459</xdr:rowOff>
    </xdr:from>
    <xdr:to>
      <xdr:col>22</xdr:col>
      <xdr:colOff>114300</xdr:colOff>
      <xdr:row>37</xdr:row>
      <xdr:rowOff>6619</xdr:rowOff>
    </xdr:to>
    <xdr:cxnSp macro="">
      <xdr:nvCxnSpPr>
        <xdr:cNvPr id="118" name="直線コネクタ 117"/>
        <xdr:cNvCxnSpPr/>
      </xdr:nvCxnSpPr>
      <xdr:spPr bwMode="auto">
        <a:xfrm>
          <a:off x="3606800" y="7049709"/>
          <a:ext cx="698500" cy="8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96459</xdr:rowOff>
    </xdr:from>
    <xdr:to>
      <xdr:col>18</xdr:col>
      <xdr:colOff>177800</xdr:colOff>
      <xdr:row>36</xdr:row>
      <xdr:rowOff>111730</xdr:rowOff>
    </xdr:to>
    <xdr:cxnSp macro="">
      <xdr:nvCxnSpPr>
        <xdr:cNvPr id="121" name="直線コネクタ 120"/>
        <xdr:cNvCxnSpPr/>
      </xdr:nvCxnSpPr>
      <xdr:spPr bwMode="auto">
        <a:xfrm flipV="1">
          <a:off x="2908300" y="7049709"/>
          <a:ext cx="6985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109255</xdr:rowOff>
    </xdr:from>
    <xdr:to>
      <xdr:col>29</xdr:col>
      <xdr:colOff>177800</xdr:colOff>
      <xdr:row>37</xdr:row>
      <xdr:rowOff>210855</xdr:rowOff>
    </xdr:to>
    <xdr:sp macro="" textlink="">
      <xdr:nvSpPr>
        <xdr:cNvPr id="131" name="楕円 130"/>
        <xdr:cNvSpPr/>
      </xdr:nvSpPr>
      <xdr:spPr bwMode="auto">
        <a:xfrm>
          <a:off x="5600700" y="723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81332</xdr:rowOff>
    </xdr:from>
    <xdr:ext cx="762000" cy="259045"/>
    <xdr:sp macro="" textlink="">
      <xdr:nvSpPr>
        <xdr:cNvPr id="132" name="人口1人当たり決算額の推移該当値テキスト445"/>
        <xdr:cNvSpPr txBox="1"/>
      </xdr:nvSpPr>
      <xdr:spPr>
        <a:xfrm>
          <a:off x="5740400" y="72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103198</xdr:rowOff>
    </xdr:from>
    <xdr:to>
      <xdr:col>26</xdr:col>
      <xdr:colOff>101600</xdr:colOff>
      <xdr:row>37</xdr:row>
      <xdr:rowOff>204798</xdr:rowOff>
    </xdr:to>
    <xdr:sp macro="" textlink="">
      <xdr:nvSpPr>
        <xdr:cNvPr id="133" name="楕円 132"/>
        <xdr:cNvSpPr/>
      </xdr:nvSpPr>
      <xdr:spPr bwMode="auto">
        <a:xfrm>
          <a:off x="4953000" y="722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189575</xdr:rowOff>
    </xdr:from>
    <xdr:ext cx="736600" cy="259045"/>
    <xdr:sp macro="" textlink="">
      <xdr:nvSpPr>
        <xdr:cNvPr id="134" name="テキスト ボックス 133"/>
        <xdr:cNvSpPr txBox="1"/>
      </xdr:nvSpPr>
      <xdr:spPr>
        <a:xfrm>
          <a:off x="4622800" y="731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127269</xdr:rowOff>
    </xdr:from>
    <xdr:to>
      <xdr:col>22</xdr:col>
      <xdr:colOff>165100</xdr:colOff>
      <xdr:row>37</xdr:row>
      <xdr:rowOff>57419</xdr:rowOff>
    </xdr:to>
    <xdr:sp macro="" textlink="">
      <xdr:nvSpPr>
        <xdr:cNvPr id="135" name="楕円 134"/>
        <xdr:cNvSpPr/>
      </xdr:nvSpPr>
      <xdr:spPr bwMode="auto">
        <a:xfrm>
          <a:off x="4254500" y="708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42196</xdr:rowOff>
    </xdr:from>
    <xdr:ext cx="762000" cy="259045"/>
    <xdr:sp macro="" textlink="">
      <xdr:nvSpPr>
        <xdr:cNvPr id="136" name="テキスト ボックス 135"/>
        <xdr:cNvSpPr txBox="1"/>
      </xdr:nvSpPr>
      <xdr:spPr>
        <a:xfrm>
          <a:off x="3924300" y="716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45659</xdr:rowOff>
    </xdr:from>
    <xdr:to>
      <xdr:col>19</xdr:col>
      <xdr:colOff>38100</xdr:colOff>
      <xdr:row>36</xdr:row>
      <xdr:rowOff>147259</xdr:rowOff>
    </xdr:to>
    <xdr:sp macro="" textlink="">
      <xdr:nvSpPr>
        <xdr:cNvPr id="137" name="楕円 136"/>
        <xdr:cNvSpPr/>
      </xdr:nvSpPr>
      <xdr:spPr bwMode="auto">
        <a:xfrm>
          <a:off x="3556000" y="69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132036</xdr:rowOff>
    </xdr:from>
    <xdr:ext cx="762000" cy="259045"/>
    <xdr:sp macro="" textlink="">
      <xdr:nvSpPr>
        <xdr:cNvPr id="138" name="テキスト ボックス 137"/>
        <xdr:cNvSpPr txBox="1"/>
      </xdr:nvSpPr>
      <xdr:spPr>
        <a:xfrm>
          <a:off x="3225800" y="70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60930</xdr:rowOff>
    </xdr:from>
    <xdr:to>
      <xdr:col>15</xdr:col>
      <xdr:colOff>101600</xdr:colOff>
      <xdr:row>36</xdr:row>
      <xdr:rowOff>162530</xdr:rowOff>
    </xdr:to>
    <xdr:sp macro="" textlink="">
      <xdr:nvSpPr>
        <xdr:cNvPr id="139" name="楕円 138"/>
        <xdr:cNvSpPr/>
      </xdr:nvSpPr>
      <xdr:spPr bwMode="auto">
        <a:xfrm>
          <a:off x="2857500" y="70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147307</xdr:rowOff>
    </xdr:from>
    <xdr:ext cx="762000" cy="259045"/>
    <xdr:sp macro="" textlink="">
      <xdr:nvSpPr>
        <xdr:cNvPr id="140" name="テキスト ボックス 139"/>
        <xdr:cNvSpPr txBox="1"/>
      </xdr:nvSpPr>
      <xdr:spPr>
        <a:xfrm>
          <a:off x="2527300" y="71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83514</xdr:rowOff>
    </xdr:from>
    <xdr:to>
      <xdr:col>24</xdr:col>
      <xdr:colOff>63500</xdr:colOff>
      <xdr:row>36</xdr:row>
      <xdr:rowOff>15292</xdr:rowOff>
    </xdr:to>
    <xdr:cxnSp macro="">
      <xdr:nvCxnSpPr>
        <xdr:cNvPr id="63" name="直線コネクタ 62"/>
        <xdr:cNvCxnSpPr/>
      </xdr:nvCxnSpPr>
      <xdr:spPr>
        <a:xfrm flipV="1">
          <a:off x="3797300" y="6084264"/>
          <a:ext cx="838200" cy="10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15292</xdr:rowOff>
    </xdr:from>
    <xdr:to>
      <xdr:col>19</xdr:col>
      <xdr:colOff>177800</xdr:colOff>
      <xdr:row>36</xdr:row>
      <xdr:rowOff>56751</xdr:rowOff>
    </xdr:to>
    <xdr:cxnSp macro="">
      <xdr:nvCxnSpPr>
        <xdr:cNvPr id="66" name="直線コネクタ 65"/>
        <xdr:cNvCxnSpPr/>
      </xdr:nvCxnSpPr>
      <xdr:spPr>
        <a:xfrm flipV="1">
          <a:off x="2908300" y="6187492"/>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37434</xdr:rowOff>
    </xdr:from>
    <xdr:to>
      <xdr:col>15</xdr:col>
      <xdr:colOff>50800</xdr:colOff>
      <xdr:row>36</xdr:row>
      <xdr:rowOff>56751</xdr:rowOff>
    </xdr:to>
    <xdr:cxnSp macro="">
      <xdr:nvCxnSpPr>
        <xdr:cNvPr id="69" name="直線コネクタ 68"/>
        <xdr:cNvCxnSpPr/>
      </xdr:nvCxnSpPr>
      <xdr:spPr>
        <a:xfrm>
          <a:off x="2019300" y="6209634"/>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37434</xdr:rowOff>
    </xdr:from>
    <xdr:to>
      <xdr:col>10</xdr:col>
      <xdr:colOff>114300</xdr:colOff>
      <xdr:row>36</xdr:row>
      <xdr:rowOff>47231</xdr:rowOff>
    </xdr:to>
    <xdr:cxnSp macro="">
      <xdr:nvCxnSpPr>
        <xdr:cNvPr id="72" name="直線コネクタ 71"/>
        <xdr:cNvCxnSpPr/>
      </xdr:nvCxnSpPr>
      <xdr:spPr>
        <a:xfrm flipV="1">
          <a:off x="1130300" y="6209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32714</xdr:rowOff>
    </xdr:from>
    <xdr:to>
      <xdr:col>24</xdr:col>
      <xdr:colOff>114300</xdr:colOff>
      <xdr:row>35</xdr:row>
      <xdr:rowOff>134314</xdr:rowOff>
    </xdr:to>
    <xdr:sp macro="" textlink="">
      <xdr:nvSpPr>
        <xdr:cNvPr id="82" name="楕円 81"/>
        <xdr:cNvSpPr/>
      </xdr:nvSpPr>
      <xdr:spPr>
        <a:xfrm>
          <a:off x="4584700" y="60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11141</xdr:rowOff>
    </xdr:from>
    <xdr:ext cx="534377" cy="259045"/>
    <xdr:sp macro="" textlink="">
      <xdr:nvSpPr>
        <xdr:cNvPr id="83" name="人件費該当値テキスト"/>
        <xdr:cNvSpPr txBox="1"/>
      </xdr:nvSpPr>
      <xdr:spPr>
        <a:xfrm>
          <a:off x="4686300" y="60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135942</xdr:rowOff>
    </xdr:from>
    <xdr:to>
      <xdr:col>20</xdr:col>
      <xdr:colOff>38100</xdr:colOff>
      <xdr:row>36</xdr:row>
      <xdr:rowOff>66092</xdr:rowOff>
    </xdr:to>
    <xdr:sp macro="" textlink="">
      <xdr:nvSpPr>
        <xdr:cNvPr id="84" name="楕円 83"/>
        <xdr:cNvSpPr/>
      </xdr:nvSpPr>
      <xdr:spPr>
        <a:xfrm>
          <a:off x="3746500" y="61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82619</xdr:rowOff>
    </xdr:from>
    <xdr:ext cx="534377" cy="259045"/>
    <xdr:sp macro="" textlink="">
      <xdr:nvSpPr>
        <xdr:cNvPr id="85" name="テキスト ボックス 84"/>
        <xdr:cNvSpPr txBox="1"/>
      </xdr:nvSpPr>
      <xdr:spPr>
        <a:xfrm>
          <a:off x="3530111" y="59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5951</xdr:rowOff>
    </xdr:from>
    <xdr:to>
      <xdr:col>15</xdr:col>
      <xdr:colOff>101600</xdr:colOff>
      <xdr:row>36</xdr:row>
      <xdr:rowOff>107551</xdr:rowOff>
    </xdr:to>
    <xdr:sp macro="" textlink="">
      <xdr:nvSpPr>
        <xdr:cNvPr id="86" name="楕円 85"/>
        <xdr:cNvSpPr/>
      </xdr:nvSpPr>
      <xdr:spPr>
        <a:xfrm>
          <a:off x="2857500" y="6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124078</xdr:rowOff>
    </xdr:from>
    <xdr:ext cx="534377" cy="259045"/>
    <xdr:sp macro="" textlink="">
      <xdr:nvSpPr>
        <xdr:cNvPr id="87" name="テキスト ボックス 86"/>
        <xdr:cNvSpPr txBox="1"/>
      </xdr:nvSpPr>
      <xdr:spPr>
        <a:xfrm>
          <a:off x="2641111" y="59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158084</xdr:rowOff>
    </xdr:from>
    <xdr:to>
      <xdr:col>10</xdr:col>
      <xdr:colOff>165100</xdr:colOff>
      <xdr:row>36</xdr:row>
      <xdr:rowOff>88234</xdr:rowOff>
    </xdr:to>
    <xdr:sp macro="" textlink="">
      <xdr:nvSpPr>
        <xdr:cNvPr id="88" name="楕円 87"/>
        <xdr:cNvSpPr/>
      </xdr:nvSpPr>
      <xdr:spPr>
        <a:xfrm>
          <a:off x="1968500" y="61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104761</xdr:rowOff>
    </xdr:from>
    <xdr:ext cx="534377" cy="259045"/>
    <xdr:sp macro="" textlink="">
      <xdr:nvSpPr>
        <xdr:cNvPr id="89" name="テキスト ボックス 88"/>
        <xdr:cNvSpPr txBox="1"/>
      </xdr:nvSpPr>
      <xdr:spPr>
        <a:xfrm>
          <a:off x="1752111" y="59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167881</xdr:rowOff>
    </xdr:from>
    <xdr:to>
      <xdr:col>6</xdr:col>
      <xdr:colOff>38100</xdr:colOff>
      <xdr:row>36</xdr:row>
      <xdr:rowOff>98031</xdr:rowOff>
    </xdr:to>
    <xdr:sp macro="" textlink="">
      <xdr:nvSpPr>
        <xdr:cNvPr id="90" name="楕円 89"/>
        <xdr:cNvSpPr/>
      </xdr:nvSpPr>
      <xdr:spPr>
        <a:xfrm>
          <a:off x="1079500" y="61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114558</xdr:rowOff>
    </xdr:from>
    <xdr:ext cx="534377" cy="259045"/>
    <xdr:sp macro="" textlink="">
      <xdr:nvSpPr>
        <xdr:cNvPr id="91" name="テキスト ボックス 90"/>
        <xdr:cNvSpPr txBox="1"/>
      </xdr:nvSpPr>
      <xdr:spPr>
        <a:xfrm>
          <a:off x="863111" y="59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22493</xdr:rowOff>
    </xdr:from>
    <xdr:to>
      <xdr:col>24</xdr:col>
      <xdr:colOff>63500</xdr:colOff>
      <xdr:row>56</xdr:row>
      <xdr:rowOff>107315</xdr:rowOff>
    </xdr:to>
    <xdr:cxnSp macro="">
      <xdr:nvCxnSpPr>
        <xdr:cNvPr id="123" name="直線コネクタ 122"/>
        <xdr:cNvCxnSpPr/>
      </xdr:nvCxnSpPr>
      <xdr:spPr>
        <a:xfrm flipV="1">
          <a:off x="3797300" y="9623693"/>
          <a:ext cx="838200" cy="8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107315</xdr:rowOff>
    </xdr:from>
    <xdr:to>
      <xdr:col>19</xdr:col>
      <xdr:colOff>177800</xdr:colOff>
      <xdr:row>57</xdr:row>
      <xdr:rowOff>91128</xdr:rowOff>
    </xdr:to>
    <xdr:cxnSp macro="">
      <xdr:nvCxnSpPr>
        <xdr:cNvPr id="126" name="直線コネクタ 125"/>
        <xdr:cNvCxnSpPr/>
      </xdr:nvCxnSpPr>
      <xdr:spPr>
        <a:xfrm flipV="1">
          <a:off x="2908300" y="9708515"/>
          <a:ext cx="889000" cy="1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45724</xdr:rowOff>
    </xdr:from>
    <xdr:to>
      <xdr:col>15</xdr:col>
      <xdr:colOff>50800</xdr:colOff>
      <xdr:row>57</xdr:row>
      <xdr:rowOff>91128</xdr:rowOff>
    </xdr:to>
    <xdr:cxnSp macro="">
      <xdr:nvCxnSpPr>
        <xdr:cNvPr id="129" name="直線コネクタ 128"/>
        <xdr:cNvCxnSpPr/>
      </xdr:nvCxnSpPr>
      <xdr:spPr>
        <a:xfrm>
          <a:off x="2019300" y="9818374"/>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45724</xdr:rowOff>
    </xdr:from>
    <xdr:to>
      <xdr:col>10</xdr:col>
      <xdr:colOff>114300</xdr:colOff>
      <xdr:row>57</xdr:row>
      <xdr:rowOff>102547</xdr:rowOff>
    </xdr:to>
    <xdr:cxnSp macro="">
      <xdr:nvCxnSpPr>
        <xdr:cNvPr id="132" name="直線コネクタ 131"/>
        <xdr:cNvCxnSpPr/>
      </xdr:nvCxnSpPr>
      <xdr:spPr>
        <a:xfrm flipV="1">
          <a:off x="1130300" y="9818374"/>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143143</xdr:rowOff>
    </xdr:from>
    <xdr:to>
      <xdr:col>24</xdr:col>
      <xdr:colOff>114300</xdr:colOff>
      <xdr:row>56</xdr:row>
      <xdr:rowOff>73293</xdr:rowOff>
    </xdr:to>
    <xdr:sp macro="" textlink="">
      <xdr:nvSpPr>
        <xdr:cNvPr id="142" name="楕円 141"/>
        <xdr:cNvSpPr/>
      </xdr:nvSpPr>
      <xdr:spPr>
        <a:xfrm>
          <a:off x="4584700" y="95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166020</xdr:rowOff>
    </xdr:from>
    <xdr:ext cx="534377" cy="259045"/>
    <xdr:sp macro="" textlink="">
      <xdr:nvSpPr>
        <xdr:cNvPr id="143" name="物件費該当値テキスト"/>
        <xdr:cNvSpPr txBox="1"/>
      </xdr:nvSpPr>
      <xdr:spPr>
        <a:xfrm>
          <a:off x="4686300" y="94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56515</xdr:rowOff>
    </xdr:from>
    <xdr:to>
      <xdr:col>20</xdr:col>
      <xdr:colOff>38100</xdr:colOff>
      <xdr:row>56</xdr:row>
      <xdr:rowOff>158115</xdr:rowOff>
    </xdr:to>
    <xdr:sp macro="" textlink="">
      <xdr:nvSpPr>
        <xdr:cNvPr id="144" name="楕円 143"/>
        <xdr:cNvSpPr/>
      </xdr:nvSpPr>
      <xdr:spPr>
        <a:xfrm>
          <a:off x="3746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3192</xdr:rowOff>
    </xdr:from>
    <xdr:ext cx="534377" cy="259045"/>
    <xdr:sp macro="" textlink="">
      <xdr:nvSpPr>
        <xdr:cNvPr id="145" name="テキスト ボックス 144"/>
        <xdr:cNvSpPr txBox="1"/>
      </xdr:nvSpPr>
      <xdr:spPr>
        <a:xfrm>
          <a:off x="3530111" y="94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40328</xdr:rowOff>
    </xdr:from>
    <xdr:to>
      <xdr:col>15</xdr:col>
      <xdr:colOff>101600</xdr:colOff>
      <xdr:row>57</xdr:row>
      <xdr:rowOff>141928</xdr:rowOff>
    </xdr:to>
    <xdr:sp macro="" textlink="">
      <xdr:nvSpPr>
        <xdr:cNvPr id="146" name="楕円 145"/>
        <xdr:cNvSpPr/>
      </xdr:nvSpPr>
      <xdr:spPr>
        <a:xfrm>
          <a:off x="2857500" y="98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133055</xdr:rowOff>
    </xdr:from>
    <xdr:ext cx="534377" cy="259045"/>
    <xdr:sp macro="" textlink="">
      <xdr:nvSpPr>
        <xdr:cNvPr id="147" name="テキスト ボックス 146"/>
        <xdr:cNvSpPr txBox="1"/>
      </xdr:nvSpPr>
      <xdr:spPr>
        <a:xfrm>
          <a:off x="2641111" y="99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166374</xdr:rowOff>
    </xdr:from>
    <xdr:to>
      <xdr:col>10</xdr:col>
      <xdr:colOff>165100</xdr:colOff>
      <xdr:row>57</xdr:row>
      <xdr:rowOff>96524</xdr:rowOff>
    </xdr:to>
    <xdr:sp macro="" textlink="">
      <xdr:nvSpPr>
        <xdr:cNvPr id="148" name="楕円 147"/>
        <xdr:cNvSpPr/>
      </xdr:nvSpPr>
      <xdr:spPr>
        <a:xfrm>
          <a:off x="1968500" y="97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87651</xdr:rowOff>
    </xdr:from>
    <xdr:ext cx="534377" cy="259045"/>
    <xdr:sp macro="" textlink="">
      <xdr:nvSpPr>
        <xdr:cNvPr id="149" name="テキスト ボックス 148"/>
        <xdr:cNvSpPr txBox="1"/>
      </xdr:nvSpPr>
      <xdr:spPr>
        <a:xfrm>
          <a:off x="1752111" y="98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51747</xdr:rowOff>
    </xdr:from>
    <xdr:to>
      <xdr:col>6</xdr:col>
      <xdr:colOff>38100</xdr:colOff>
      <xdr:row>57</xdr:row>
      <xdr:rowOff>153347</xdr:rowOff>
    </xdr:to>
    <xdr:sp macro="" textlink="">
      <xdr:nvSpPr>
        <xdr:cNvPr id="150" name="楕円 149"/>
        <xdr:cNvSpPr/>
      </xdr:nvSpPr>
      <xdr:spPr>
        <a:xfrm>
          <a:off x="1079500" y="98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144474</xdr:rowOff>
    </xdr:from>
    <xdr:ext cx="534377" cy="259045"/>
    <xdr:sp macro="" textlink="">
      <xdr:nvSpPr>
        <xdr:cNvPr id="151" name="テキスト ボックス 150"/>
        <xdr:cNvSpPr txBox="1"/>
      </xdr:nvSpPr>
      <xdr:spPr>
        <a:xfrm>
          <a:off x="863111" y="99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11272</xdr:rowOff>
    </xdr:from>
    <xdr:to>
      <xdr:col>24</xdr:col>
      <xdr:colOff>63500</xdr:colOff>
      <xdr:row>78</xdr:row>
      <xdr:rowOff>35092</xdr:rowOff>
    </xdr:to>
    <xdr:cxnSp macro="">
      <xdr:nvCxnSpPr>
        <xdr:cNvPr id="178" name="直線コネクタ 177"/>
        <xdr:cNvCxnSpPr/>
      </xdr:nvCxnSpPr>
      <xdr:spPr>
        <a:xfrm flipV="1">
          <a:off x="3797300" y="13384372"/>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33629</xdr:rowOff>
    </xdr:from>
    <xdr:to>
      <xdr:col>19</xdr:col>
      <xdr:colOff>177800</xdr:colOff>
      <xdr:row>78</xdr:row>
      <xdr:rowOff>35092</xdr:rowOff>
    </xdr:to>
    <xdr:cxnSp macro="">
      <xdr:nvCxnSpPr>
        <xdr:cNvPr id="181" name="直線コネクタ 180"/>
        <xdr:cNvCxnSpPr/>
      </xdr:nvCxnSpPr>
      <xdr:spPr>
        <a:xfrm>
          <a:off x="2908300" y="1340672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18679</xdr:rowOff>
    </xdr:from>
    <xdr:to>
      <xdr:col>15</xdr:col>
      <xdr:colOff>50800</xdr:colOff>
      <xdr:row>78</xdr:row>
      <xdr:rowOff>33629</xdr:rowOff>
    </xdr:to>
    <xdr:cxnSp macro="">
      <xdr:nvCxnSpPr>
        <xdr:cNvPr id="184" name="直線コネクタ 183"/>
        <xdr:cNvCxnSpPr/>
      </xdr:nvCxnSpPr>
      <xdr:spPr>
        <a:xfrm>
          <a:off x="2019300" y="13391779"/>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18679</xdr:rowOff>
    </xdr:from>
    <xdr:to>
      <xdr:col>10</xdr:col>
      <xdr:colOff>114300</xdr:colOff>
      <xdr:row>78</xdr:row>
      <xdr:rowOff>26612</xdr:rowOff>
    </xdr:to>
    <xdr:cxnSp macro="">
      <xdr:nvCxnSpPr>
        <xdr:cNvPr id="187" name="直線コネクタ 186"/>
        <xdr:cNvCxnSpPr/>
      </xdr:nvCxnSpPr>
      <xdr:spPr>
        <a:xfrm flipV="1">
          <a:off x="1130300" y="13391779"/>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131922</xdr:rowOff>
    </xdr:from>
    <xdr:to>
      <xdr:col>24</xdr:col>
      <xdr:colOff>114300</xdr:colOff>
      <xdr:row>78</xdr:row>
      <xdr:rowOff>62072</xdr:rowOff>
    </xdr:to>
    <xdr:sp macro="" textlink="">
      <xdr:nvSpPr>
        <xdr:cNvPr id="197" name="楕円 196"/>
        <xdr:cNvSpPr/>
      </xdr:nvSpPr>
      <xdr:spPr>
        <a:xfrm>
          <a:off x="4584700" y="13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155742</xdr:rowOff>
    </xdr:from>
    <xdr:to>
      <xdr:col>20</xdr:col>
      <xdr:colOff>38100</xdr:colOff>
      <xdr:row>78</xdr:row>
      <xdr:rowOff>85892</xdr:rowOff>
    </xdr:to>
    <xdr:sp macro="" textlink="">
      <xdr:nvSpPr>
        <xdr:cNvPr id="199" name="楕円 198"/>
        <xdr:cNvSpPr/>
      </xdr:nvSpPr>
      <xdr:spPr>
        <a:xfrm>
          <a:off x="3746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77019</xdr:rowOff>
    </xdr:from>
    <xdr:ext cx="469744" cy="259045"/>
    <xdr:sp macro="" textlink="">
      <xdr:nvSpPr>
        <xdr:cNvPr id="200" name="テキスト ボックス 199"/>
        <xdr:cNvSpPr txBox="1"/>
      </xdr:nvSpPr>
      <xdr:spPr>
        <a:xfrm>
          <a:off x="3562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154279</xdr:rowOff>
    </xdr:from>
    <xdr:to>
      <xdr:col>15</xdr:col>
      <xdr:colOff>101600</xdr:colOff>
      <xdr:row>78</xdr:row>
      <xdr:rowOff>84429</xdr:rowOff>
    </xdr:to>
    <xdr:sp macro="" textlink="">
      <xdr:nvSpPr>
        <xdr:cNvPr id="201" name="楕円 200"/>
        <xdr:cNvSpPr/>
      </xdr:nvSpPr>
      <xdr:spPr>
        <a:xfrm>
          <a:off x="2857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75556</xdr:rowOff>
    </xdr:from>
    <xdr:ext cx="469744" cy="259045"/>
    <xdr:sp macro="" textlink="">
      <xdr:nvSpPr>
        <xdr:cNvPr id="202" name="テキスト ボックス 201"/>
        <xdr:cNvSpPr txBox="1"/>
      </xdr:nvSpPr>
      <xdr:spPr>
        <a:xfrm>
          <a:off x="2673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139329</xdr:rowOff>
    </xdr:from>
    <xdr:to>
      <xdr:col>10</xdr:col>
      <xdr:colOff>165100</xdr:colOff>
      <xdr:row>78</xdr:row>
      <xdr:rowOff>69479</xdr:rowOff>
    </xdr:to>
    <xdr:sp macro="" textlink="">
      <xdr:nvSpPr>
        <xdr:cNvPr id="203" name="楕円 202"/>
        <xdr:cNvSpPr/>
      </xdr:nvSpPr>
      <xdr:spPr>
        <a:xfrm>
          <a:off x="1968500" y="13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60606</xdr:rowOff>
    </xdr:from>
    <xdr:ext cx="469744" cy="259045"/>
    <xdr:sp macro="" textlink="">
      <xdr:nvSpPr>
        <xdr:cNvPr id="204" name="テキスト ボックス 203"/>
        <xdr:cNvSpPr txBox="1"/>
      </xdr:nvSpPr>
      <xdr:spPr>
        <a:xfrm>
          <a:off x="1784428" y="1343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147262</xdr:rowOff>
    </xdr:from>
    <xdr:to>
      <xdr:col>6</xdr:col>
      <xdr:colOff>38100</xdr:colOff>
      <xdr:row>78</xdr:row>
      <xdr:rowOff>77412</xdr:rowOff>
    </xdr:to>
    <xdr:sp macro="" textlink="">
      <xdr:nvSpPr>
        <xdr:cNvPr id="205" name="楕円 204"/>
        <xdr:cNvSpPr/>
      </xdr:nvSpPr>
      <xdr:spPr>
        <a:xfrm>
          <a:off x="1079500" y="133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68539</xdr:rowOff>
    </xdr:from>
    <xdr:ext cx="469744" cy="259045"/>
    <xdr:sp macro="" textlink="">
      <xdr:nvSpPr>
        <xdr:cNvPr id="206" name="テキスト ボックス 205"/>
        <xdr:cNvSpPr txBox="1"/>
      </xdr:nvSpPr>
      <xdr:spPr>
        <a:xfrm>
          <a:off x="895428" y="134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51155</xdr:rowOff>
    </xdr:from>
    <xdr:to>
      <xdr:col>24</xdr:col>
      <xdr:colOff>63500</xdr:colOff>
      <xdr:row>95</xdr:row>
      <xdr:rowOff>97371</xdr:rowOff>
    </xdr:to>
    <xdr:cxnSp macro="">
      <xdr:nvCxnSpPr>
        <xdr:cNvPr id="236" name="直線コネクタ 235"/>
        <xdr:cNvCxnSpPr/>
      </xdr:nvCxnSpPr>
      <xdr:spPr>
        <a:xfrm flipV="1">
          <a:off x="3797300" y="16338905"/>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97371</xdr:rowOff>
    </xdr:from>
    <xdr:to>
      <xdr:col>19</xdr:col>
      <xdr:colOff>177800</xdr:colOff>
      <xdr:row>95</xdr:row>
      <xdr:rowOff>167627</xdr:rowOff>
    </xdr:to>
    <xdr:cxnSp macro="">
      <xdr:nvCxnSpPr>
        <xdr:cNvPr id="239" name="直線コネクタ 238"/>
        <xdr:cNvCxnSpPr/>
      </xdr:nvCxnSpPr>
      <xdr:spPr>
        <a:xfrm flipV="1">
          <a:off x="2908300" y="16385121"/>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154711</xdr:rowOff>
    </xdr:from>
    <xdr:to>
      <xdr:col>15</xdr:col>
      <xdr:colOff>50800</xdr:colOff>
      <xdr:row>95</xdr:row>
      <xdr:rowOff>167627</xdr:rowOff>
    </xdr:to>
    <xdr:cxnSp macro="">
      <xdr:nvCxnSpPr>
        <xdr:cNvPr id="242" name="直線コネクタ 241"/>
        <xdr:cNvCxnSpPr/>
      </xdr:nvCxnSpPr>
      <xdr:spPr>
        <a:xfrm>
          <a:off x="2019300" y="16442461"/>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133928</xdr:rowOff>
    </xdr:from>
    <xdr:to>
      <xdr:col>10</xdr:col>
      <xdr:colOff>114300</xdr:colOff>
      <xdr:row>95</xdr:row>
      <xdr:rowOff>154711</xdr:rowOff>
    </xdr:to>
    <xdr:cxnSp macro="">
      <xdr:nvCxnSpPr>
        <xdr:cNvPr id="245" name="直線コネクタ 244"/>
        <xdr:cNvCxnSpPr/>
      </xdr:nvCxnSpPr>
      <xdr:spPr>
        <a:xfrm>
          <a:off x="1130300" y="16421678"/>
          <a:ext cx="889000" cy="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355</xdr:rowOff>
    </xdr:from>
    <xdr:to>
      <xdr:col>24</xdr:col>
      <xdr:colOff>114300</xdr:colOff>
      <xdr:row>95</xdr:row>
      <xdr:rowOff>101955</xdr:rowOff>
    </xdr:to>
    <xdr:sp macro="" textlink="">
      <xdr:nvSpPr>
        <xdr:cNvPr id="255" name="楕円 254"/>
        <xdr:cNvSpPr/>
      </xdr:nvSpPr>
      <xdr:spPr>
        <a:xfrm>
          <a:off x="4584700" y="162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150232</xdr:rowOff>
    </xdr:from>
    <xdr:ext cx="534377" cy="259045"/>
    <xdr:sp macro="" textlink="">
      <xdr:nvSpPr>
        <xdr:cNvPr id="256" name="扶助費該当値テキスト"/>
        <xdr:cNvSpPr txBox="1"/>
      </xdr:nvSpPr>
      <xdr:spPr>
        <a:xfrm>
          <a:off x="4686300" y="162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46571</xdr:rowOff>
    </xdr:from>
    <xdr:to>
      <xdr:col>20</xdr:col>
      <xdr:colOff>38100</xdr:colOff>
      <xdr:row>95</xdr:row>
      <xdr:rowOff>148171</xdr:rowOff>
    </xdr:to>
    <xdr:sp macro="" textlink="">
      <xdr:nvSpPr>
        <xdr:cNvPr id="257" name="楕円 256"/>
        <xdr:cNvSpPr/>
      </xdr:nvSpPr>
      <xdr:spPr>
        <a:xfrm>
          <a:off x="3746500" y="163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139298</xdr:rowOff>
    </xdr:from>
    <xdr:ext cx="534377" cy="259045"/>
    <xdr:sp macro="" textlink="">
      <xdr:nvSpPr>
        <xdr:cNvPr id="258" name="テキスト ボックス 257"/>
        <xdr:cNvSpPr txBox="1"/>
      </xdr:nvSpPr>
      <xdr:spPr>
        <a:xfrm>
          <a:off x="3530111" y="16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116827</xdr:rowOff>
    </xdr:from>
    <xdr:to>
      <xdr:col>15</xdr:col>
      <xdr:colOff>101600</xdr:colOff>
      <xdr:row>96</xdr:row>
      <xdr:rowOff>46977</xdr:rowOff>
    </xdr:to>
    <xdr:sp macro="" textlink="">
      <xdr:nvSpPr>
        <xdr:cNvPr id="259" name="楕円 258"/>
        <xdr:cNvSpPr/>
      </xdr:nvSpPr>
      <xdr:spPr>
        <a:xfrm>
          <a:off x="2857500" y="164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38104</xdr:rowOff>
    </xdr:from>
    <xdr:ext cx="534377" cy="259045"/>
    <xdr:sp macro="" textlink="">
      <xdr:nvSpPr>
        <xdr:cNvPr id="260" name="テキスト ボックス 259"/>
        <xdr:cNvSpPr txBox="1"/>
      </xdr:nvSpPr>
      <xdr:spPr>
        <a:xfrm>
          <a:off x="2641111" y="1649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103911</xdr:rowOff>
    </xdr:from>
    <xdr:to>
      <xdr:col>10</xdr:col>
      <xdr:colOff>165100</xdr:colOff>
      <xdr:row>96</xdr:row>
      <xdr:rowOff>34061</xdr:rowOff>
    </xdr:to>
    <xdr:sp macro="" textlink="">
      <xdr:nvSpPr>
        <xdr:cNvPr id="261" name="楕円 260"/>
        <xdr:cNvSpPr/>
      </xdr:nvSpPr>
      <xdr:spPr>
        <a:xfrm>
          <a:off x="1968500" y="16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25188</xdr:rowOff>
    </xdr:from>
    <xdr:ext cx="534377" cy="259045"/>
    <xdr:sp macro="" textlink="">
      <xdr:nvSpPr>
        <xdr:cNvPr id="262" name="テキスト ボックス 261"/>
        <xdr:cNvSpPr txBox="1"/>
      </xdr:nvSpPr>
      <xdr:spPr>
        <a:xfrm>
          <a:off x="1752111" y="164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83128</xdr:rowOff>
    </xdr:from>
    <xdr:to>
      <xdr:col>6</xdr:col>
      <xdr:colOff>38100</xdr:colOff>
      <xdr:row>96</xdr:row>
      <xdr:rowOff>13278</xdr:rowOff>
    </xdr:to>
    <xdr:sp macro="" textlink="">
      <xdr:nvSpPr>
        <xdr:cNvPr id="263" name="楕円 262"/>
        <xdr:cNvSpPr/>
      </xdr:nvSpPr>
      <xdr:spPr>
        <a:xfrm>
          <a:off x="1079500" y="163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4405</xdr:rowOff>
    </xdr:from>
    <xdr:ext cx="534377" cy="259045"/>
    <xdr:sp macro="" textlink="">
      <xdr:nvSpPr>
        <xdr:cNvPr id="264" name="テキスト ボックス 263"/>
        <xdr:cNvSpPr txBox="1"/>
      </xdr:nvSpPr>
      <xdr:spPr>
        <a:xfrm>
          <a:off x="863111" y="164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102541</xdr:rowOff>
    </xdr:from>
    <xdr:to>
      <xdr:col>55</xdr:col>
      <xdr:colOff>0</xdr:colOff>
      <xdr:row>37</xdr:row>
      <xdr:rowOff>162685</xdr:rowOff>
    </xdr:to>
    <xdr:cxnSp macro="">
      <xdr:nvCxnSpPr>
        <xdr:cNvPr id="293" name="直線コネクタ 292"/>
        <xdr:cNvCxnSpPr/>
      </xdr:nvCxnSpPr>
      <xdr:spPr>
        <a:xfrm flipV="1">
          <a:off x="9639300" y="6103291"/>
          <a:ext cx="838200" cy="4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146318</xdr:rowOff>
    </xdr:from>
    <xdr:to>
      <xdr:col>50</xdr:col>
      <xdr:colOff>114300</xdr:colOff>
      <xdr:row>37</xdr:row>
      <xdr:rowOff>162685</xdr:rowOff>
    </xdr:to>
    <xdr:cxnSp macro="">
      <xdr:nvCxnSpPr>
        <xdr:cNvPr id="296" name="直線コネクタ 295"/>
        <xdr:cNvCxnSpPr/>
      </xdr:nvCxnSpPr>
      <xdr:spPr>
        <a:xfrm>
          <a:off x="8750300" y="6489968"/>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87793</xdr:rowOff>
    </xdr:from>
    <xdr:to>
      <xdr:col>45</xdr:col>
      <xdr:colOff>177800</xdr:colOff>
      <xdr:row>37</xdr:row>
      <xdr:rowOff>146318</xdr:rowOff>
    </xdr:to>
    <xdr:cxnSp macro="">
      <xdr:nvCxnSpPr>
        <xdr:cNvPr id="299" name="直線コネクタ 298"/>
        <xdr:cNvCxnSpPr/>
      </xdr:nvCxnSpPr>
      <xdr:spPr>
        <a:xfrm>
          <a:off x="7861300" y="6431443"/>
          <a:ext cx="889000" cy="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xdr:rowOff>
    </xdr:from>
    <xdr:to>
      <xdr:col>41</xdr:col>
      <xdr:colOff>50800</xdr:colOff>
      <xdr:row>37</xdr:row>
      <xdr:rowOff>87793</xdr:rowOff>
    </xdr:to>
    <xdr:cxnSp macro="">
      <xdr:nvCxnSpPr>
        <xdr:cNvPr id="302" name="直線コネクタ 301"/>
        <xdr:cNvCxnSpPr/>
      </xdr:nvCxnSpPr>
      <xdr:spPr>
        <a:xfrm>
          <a:off x="6972300" y="6344971"/>
          <a:ext cx="889000" cy="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51741</xdr:rowOff>
    </xdr:from>
    <xdr:to>
      <xdr:col>55</xdr:col>
      <xdr:colOff>50800</xdr:colOff>
      <xdr:row>35</xdr:row>
      <xdr:rowOff>153341</xdr:rowOff>
    </xdr:to>
    <xdr:sp macro="" textlink="">
      <xdr:nvSpPr>
        <xdr:cNvPr id="312" name="楕円 311"/>
        <xdr:cNvSpPr/>
      </xdr:nvSpPr>
      <xdr:spPr>
        <a:xfrm>
          <a:off x="10426700" y="60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138118</xdr:rowOff>
    </xdr:from>
    <xdr:ext cx="599010" cy="259045"/>
    <xdr:sp macro="" textlink="">
      <xdr:nvSpPr>
        <xdr:cNvPr id="313" name="補助費等該当値テキスト"/>
        <xdr:cNvSpPr txBox="1"/>
      </xdr:nvSpPr>
      <xdr:spPr>
        <a:xfrm>
          <a:off x="10528300" y="596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111886</xdr:rowOff>
    </xdr:from>
    <xdr:to>
      <xdr:col>50</xdr:col>
      <xdr:colOff>165100</xdr:colOff>
      <xdr:row>38</xdr:row>
      <xdr:rowOff>42036</xdr:rowOff>
    </xdr:to>
    <xdr:sp macro="" textlink="">
      <xdr:nvSpPr>
        <xdr:cNvPr id="314" name="楕円 313"/>
        <xdr:cNvSpPr/>
      </xdr:nvSpPr>
      <xdr:spPr>
        <a:xfrm>
          <a:off x="9588500" y="64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33162</xdr:rowOff>
    </xdr:from>
    <xdr:ext cx="534377" cy="259045"/>
    <xdr:sp macro="" textlink="">
      <xdr:nvSpPr>
        <xdr:cNvPr id="315" name="テキスト ボックス 314"/>
        <xdr:cNvSpPr txBox="1"/>
      </xdr:nvSpPr>
      <xdr:spPr>
        <a:xfrm>
          <a:off x="9372111" y="65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95518</xdr:rowOff>
    </xdr:from>
    <xdr:to>
      <xdr:col>46</xdr:col>
      <xdr:colOff>38100</xdr:colOff>
      <xdr:row>38</xdr:row>
      <xdr:rowOff>25668</xdr:rowOff>
    </xdr:to>
    <xdr:sp macro="" textlink="">
      <xdr:nvSpPr>
        <xdr:cNvPr id="316" name="楕円 315"/>
        <xdr:cNvSpPr/>
      </xdr:nvSpPr>
      <xdr:spPr>
        <a:xfrm>
          <a:off x="8699500" y="64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42195</xdr:rowOff>
    </xdr:from>
    <xdr:ext cx="534377" cy="259045"/>
    <xdr:sp macro="" textlink="">
      <xdr:nvSpPr>
        <xdr:cNvPr id="317" name="テキスト ボックス 316"/>
        <xdr:cNvSpPr txBox="1"/>
      </xdr:nvSpPr>
      <xdr:spPr>
        <a:xfrm>
          <a:off x="8483111" y="62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36993</xdr:rowOff>
    </xdr:from>
    <xdr:to>
      <xdr:col>41</xdr:col>
      <xdr:colOff>101600</xdr:colOff>
      <xdr:row>37</xdr:row>
      <xdr:rowOff>138593</xdr:rowOff>
    </xdr:to>
    <xdr:sp macro="" textlink="">
      <xdr:nvSpPr>
        <xdr:cNvPr id="318" name="楕円 317"/>
        <xdr:cNvSpPr/>
      </xdr:nvSpPr>
      <xdr:spPr>
        <a:xfrm>
          <a:off x="7810500" y="63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155120</xdr:rowOff>
    </xdr:from>
    <xdr:ext cx="534377" cy="259045"/>
    <xdr:sp macro="" textlink="">
      <xdr:nvSpPr>
        <xdr:cNvPr id="319" name="テキスト ボックス 318"/>
        <xdr:cNvSpPr txBox="1"/>
      </xdr:nvSpPr>
      <xdr:spPr>
        <a:xfrm>
          <a:off x="7594111" y="61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121971</xdr:rowOff>
    </xdr:from>
    <xdr:to>
      <xdr:col>36</xdr:col>
      <xdr:colOff>165100</xdr:colOff>
      <xdr:row>37</xdr:row>
      <xdr:rowOff>52121</xdr:rowOff>
    </xdr:to>
    <xdr:sp macro="" textlink="">
      <xdr:nvSpPr>
        <xdr:cNvPr id="320" name="楕円 319"/>
        <xdr:cNvSpPr/>
      </xdr:nvSpPr>
      <xdr:spPr>
        <a:xfrm>
          <a:off x="6921500" y="6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68648</xdr:rowOff>
    </xdr:from>
    <xdr:ext cx="599010" cy="259045"/>
    <xdr:sp macro="" textlink="">
      <xdr:nvSpPr>
        <xdr:cNvPr id="321" name="テキスト ボックス 320"/>
        <xdr:cNvSpPr txBox="1"/>
      </xdr:nvSpPr>
      <xdr:spPr>
        <a:xfrm>
          <a:off x="6672795" y="606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20325</xdr:rowOff>
    </xdr:from>
    <xdr:to>
      <xdr:col>55</xdr:col>
      <xdr:colOff>0</xdr:colOff>
      <xdr:row>57</xdr:row>
      <xdr:rowOff>146371</xdr:rowOff>
    </xdr:to>
    <xdr:cxnSp macro="">
      <xdr:nvCxnSpPr>
        <xdr:cNvPr id="348" name="直線コネクタ 347"/>
        <xdr:cNvCxnSpPr/>
      </xdr:nvCxnSpPr>
      <xdr:spPr>
        <a:xfrm flipV="1">
          <a:off x="9639300" y="9792975"/>
          <a:ext cx="838200" cy="12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78874</xdr:rowOff>
    </xdr:from>
    <xdr:to>
      <xdr:col>50</xdr:col>
      <xdr:colOff>114300</xdr:colOff>
      <xdr:row>57</xdr:row>
      <xdr:rowOff>146371</xdr:rowOff>
    </xdr:to>
    <xdr:cxnSp macro="">
      <xdr:nvCxnSpPr>
        <xdr:cNvPr id="351" name="直線コネクタ 350"/>
        <xdr:cNvCxnSpPr/>
      </xdr:nvCxnSpPr>
      <xdr:spPr>
        <a:xfrm>
          <a:off x="8750300" y="9851524"/>
          <a:ext cx="889000" cy="6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66114</xdr:rowOff>
    </xdr:from>
    <xdr:to>
      <xdr:col>45</xdr:col>
      <xdr:colOff>177800</xdr:colOff>
      <xdr:row>57</xdr:row>
      <xdr:rowOff>78874</xdr:rowOff>
    </xdr:to>
    <xdr:cxnSp macro="">
      <xdr:nvCxnSpPr>
        <xdr:cNvPr id="354" name="直線コネクタ 353"/>
        <xdr:cNvCxnSpPr/>
      </xdr:nvCxnSpPr>
      <xdr:spPr>
        <a:xfrm>
          <a:off x="7861300" y="9838764"/>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66114</xdr:rowOff>
    </xdr:from>
    <xdr:to>
      <xdr:col>41</xdr:col>
      <xdr:colOff>50800</xdr:colOff>
      <xdr:row>57</xdr:row>
      <xdr:rowOff>142096</xdr:rowOff>
    </xdr:to>
    <xdr:cxnSp macro="">
      <xdr:nvCxnSpPr>
        <xdr:cNvPr id="357" name="直線コネクタ 356"/>
        <xdr:cNvCxnSpPr/>
      </xdr:nvCxnSpPr>
      <xdr:spPr>
        <a:xfrm flipV="1">
          <a:off x="6972300" y="9838764"/>
          <a:ext cx="8890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140975</xdr:rowOff>
    </xdr:from>
    <xdr:to>
      <xdr:col>55</xdr:col>
      <xdr:colOff>50800</xdr:colOff>
      <xdr:row>57</xdr:row>
      <xdr:rowOff>71125</xdr:rowOff>
    </xdr:to>
    <xdr:sp macro="" textlink="">
      <xdr:nvSpPr>
        <xdr:cNvPr id="367" name="楕円 366"/>
        <xdr:cNvSpPr/>
      </xdr:nvSpPr>
      <xdr:spPr>
        <a:xfrm>
          <a:off x="10426700" y="97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119402</xdr:rowOff>
    </xdr:from>
    <xdr:ext cx="534377" cy="259045"/>
    <xdr:sp macro="" textlink="">
      <xdr:nvSpPr>
        <xdr:cNvPr id="368" name="普通建設事業費該当値テキスト"/>
        <xdr:cNvSpPr txBox="1"/>
      </xdr:nvSpPr>
      <xdr:spPr>
        <a:xfrm>
          <a:off x="10528300" y="97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95571</xdr:rowOff>
    </xdr:from>
    <xdr:to>
      <xdr:col>50</xdr:col>
      <xdr:colOff>165100</xdr:colOff>
      <xdr:row>58</xdr:row>
      <xdr:rowOff>25721</xdr:rowOff>
    </xdr:to>
    <xdr:sp macro="" textlink="">
      <xdr:nvSpPr>
        <xdr:cNvPr id="369" name="楕円 368"/>
        <xdr:cNvSpPr/>
      </xdr:nvSpPr>
      <xdr:spPr>
        <a:xfrm>
          <a:off x="9588500" y="98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16848</xdr:rowOff>
    </xdr:from>
    <xdr:ext cx="534377" cy="259045"/>
    <xdr:sp macro="" textlink="">
      <xdr:nvSpPr>
        <xdr:cNvPr id="370" name="テキスト ボックス 369"/>
        <xdr:cNvSpPr txBox="1"/>
      </xdr:nvSpPr>
      <xdr:spPr>
        <a:xfrm>
          <a:off x="9372111" y="996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28074</xdr:rowOff>
    </xdr:from>
    <xdr:to>
      <xdr:col>46</xdr:col>
      <xdr:colOff>38100</xdr:colOff>
      <xdr:row>57</xdr:row>
      <xdr:rowOff>129674</xdr:rowOff>
    </xdr:to>
    <xdr:sp macro="" textlink="">
      <xdr:nvSpPr>
        <xdr:cNvPr id="371" name="楕円 370"/>
        <xdr:cNvSpPr/>
      </xdr:nvSpPr>
      <xdr:spPr>
        <a:xfrm>
          <a:off x="8699500" y="98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120801</xdr:rowOff>
    </xdr:from>
    <xdr:ext cx="534377" cy="259045"/>
    <xdr:sp macro="" textlink="">
      <xdr:nvSpPr>
        <xdr:cNvPr id="372" name="テキスト ボックス 371"/>
        <xdr:cNvSpPr txBox="1"/>
      </xdr:nvSpPr>
      <xdr:spPr>
        <a:xfrm>
          <a:off x="8483111" y="98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15314</xdr:rowOff>
    </xdr:from>
    <xdr:to>
      <xdr:col>41</xdr:col>
      <xdr:colOff>101600</xdr:colOff>
      <xdr:row>57</xdr:row>
      <xdr:rowOff>116914</xdr:rowOff>
    </xdr:to>
    <xdr:sp macro="" textlink="">
      <xdr:nvSpPr>
        <xdr:cNvPr id="373" name="楕円 372"/>
        <xdr:cNvSpPr/>
      </xdr:nvSpPr>
      <xdr:spPr>
        <a:xfrm>
          <a:off x="7810500" y="9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108041</xdr:rowOff>
    </xdr:from>
    <xdr:ext cx="534377" cy="259045"/>
    <xdr:sp macro="" textlink="">
      <xdr:nvSpPr>
        <xdr:cNvPr id="374" name="テキスト ボックス 373"/>
        <xdr:cNvSpPr txBox="1"/>
      </xdr:nvSpPr>
      <xdr:spPr>
        <a:xfrm>
          <a:off x="7594111" y="98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91296</xdr:rowOff>
    </xdr:from>
    <xdr:to>
      <xdr:col>36</xdr:col>
      <xdr:colOff>165100</xdr:colOff>
      <xdr:row>58</xdr:row>
      <xdr:rowOff>21446</xdr:rowOff>
    </xdr:to>
    <xdr:sp macro="" textlink="">
      <xdr:nvSpPr>
        <xdr:cNvPr id="375" name="楕円 374"/>
        <xdr:cNvSpPr/>
      </xdr:nvSpPr>
      <xdr:spPr>
        <a:xfrm>
          <a:off x="6921500" y="9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12573</xdr:rowOff>
    </xdr:from>
    <xdr:ext cx="534377" cy="259045"/>
    <xdr:sp macro="" textlink="">
      <xdr:nvSpPr>
        <xdr:cNvPr id="376" name="テキスト ボックス 375"/>
        <xdr:cNvSpPr txBox="1"/>
      </xdr:nvSpPr>
      <xdr:spPr>
        <a:xfrm>
          <a:off x="6705111" y="995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146228</xdr:rowOff>
    </xdr:from>
    <xdr:to>
      <xdr:col>55</xdr:col>
      <xdr:colOff>0</xdr:colOff>
      <xdr:row>78</xdr:row>
      <xdr:rowOff>87134</xdr:rowOff>
    </xdr:to>
    <xdr:cxnSp macro="">
      <xdr:nvCxnSpPr>
        <xdr:cNvPr id="405" name="直線コネクタ 404"/>
        <xdr:cNvCxnSpPr/>
      </xdr:nvCxnSpPr>
      <xdr:spPr>
        <a:xfrm flipV="1">
          <a:off x="9639300" y="13176428"/>
          <a:ext cx="838200" cy="28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83083</xdr:rowOff>
    </xdr:from>
    <xdr:to>
      <xdr:col>50</xdr:col>
      <xdr:colOff>114300</xdr:colOff>
      <xdr:row>78</xdr:row>
      <xdr:rowOff>87134</xdr:rowOff>
    </xdr:to>
    <xdr:cxnSp macro="">
      <xdr:nvCxnSpPr>
        <xdr:cNvPr id="408" name="直線コネクタ 407"/>
        <xdr:cNvCxnSpPr/>
      </xdr:nvCxnSpPr>
      <xdr:spPr>
        <a:xfrm>
          <a:off x="8750300" y="13284733"/>
          <a:ext cx="8890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83083</xdr:rowOff>
    </xdr:from>
    <xdr:to>
      <xdr:col>45</xdr:col>
      <xdr:colOff>177800</xdr:colOff>
      <xdr:row>78</xdr:row>
      <xdr:rowOff>42100</xdr:rowOff>
    </xdr:to>
    <xdr:cxnSp macro="">
      <xdr:nvCxnSpPr>
        <xdr:cNvPr id="411" name="直線コネクタ 410"/>
        <xdr:cNvCxnSpPr/>
      </xdr:nvCxnSpPr>
      <xdr:spPr>
        <a:xfrm flipV="1">
          <a:off x="7861300" y="13284733"/>
          <a:ext cx="889000" cy="1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42100</xdr:rowOff>
    </xdr:from>
    <xdr:to>
      <xdr:col>41</xdr:col>
      <xdr:colOff>50800</xdr:colOff>
      <xdr:row>78</xdr:row>
      <xdr:rowOff>71628</xdr:rowOff>
    </xdr:to>
    <xdr:cxnSp macro="">
      <xdr:nvCxnSpPr>
        <xdr:cNvPr id="414" name="直線コネクタ 413"/>
        <xdr:cNvCxnSpPr/>
      </xdr:nvCxnSpPr>
      <xdr:spPr>
        <a:xfrm flipV="1">
          <a:off x="6972300" y="13415200"/>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95428</xdr:rowOff>
    </xdr:from>
    <xdr:to>
      <xdr:col>55</xdr:col>
      <xdr:colOff>50800</xdr:colOff>
      <xdr:row>77</xdr:row>
      <xdr:rowOff>25578</xdr:rowOff>
    </xdr:to>
    <xdr:sp macro="" textlink="">
      <xdr:nvSpPr>
        <xdr:cNvPr id="424" name="楕円 423"/>
        <xdr:cNvSpPr/>
      </xdr:nvSpPr>
      <xdr:spPr>
        <a:xfrm>
          <a:off x="10426700" y="131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118305</xdr:rowOff>
    </xdr:from>
    <xdr:ext cx="534377" cy="259045"/>
    <xdr:sp macro="" textlink="">
      <xdr:nvSpPr>
        <xdr:cNvPr id="425" name="普通建設事業費 （ うち新規整備　）該当値テキスト"/>
        <xdr:cNvSpPr txBox="1"/>
      </xdr:nvSpPr>
      <xdr:spPr>
        <a:xfrm>
          <a:off x="10528300" y="129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36334</xdr:rowOff>
    </xdr:from>
    <xdr:to>
      <xdr:col>50</xdr:col>
      <xdr:colOff>165100</xdr:colOff>
      <xdr:row>78</xdr:row>
      <xdr:rowOff>137934</xdr:rowOff>
    </xdr:to>
    <xdr:sp macro="" textlink="">
      <xdr:nvSpPr>
        <xdr:cNvPr id="426" name="楕円 425"/>
        <xdr:cNvSpPr/>
      </xdr:nvSpPr>
      <xdr:spPr>
        <a:xfrm>
          <a:off x="9588500" y="134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129061</xdr:rowOff>
    </xdr:from>
    <xdr:ext cx="534377" cy="259045"/>
    <xdr:sp macro="" textlink="">
      <xdr:nvSpPr>
        <xdr:cNvPr id="427" name="テキスト ボックス 426"/>
        <xdr:cNvSpPr txBox="1"/>
      </xdr:nvSpPr>
      <xdr:spPr>
        <a:xfrm>
          <a:off x="9372111" y="135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32283</xdr:rowOff>
    </xdr:from>
    <xdr:to>
      <xdr:col>46</xdr:col>
      <xdr:colOff>38100</xdr:colOff>
      <xdr:row>77</xdr:row>
      <xdr:rowOff>133883</xdr:rowOff>
    </xdr:to>
    <xdr:sp macro="" textlink="">
      <xdr:nvSpPr>
        <xdr:cNvPr id="428" name="楕円 427"/>
        <xdr:cNvSpPr/>
      </xdr:nvSpPr>
      <xdr:spPr>
        <a:xfrm>
          <a:off x="8699500" y="132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150410</xdr:rowOff>
    </xdr:from>
    <xdr:ext cx="534377" cy="259045"/>
    <xdr:sp macro="" textlink="">
      <xdr:nvSpPr>
        <xdr:cNvPr id="429" name="テキスト ボックス 428"/>
        <xdr:cNvSpPr txBox="1"/>
      </xdr:nvSpPr>
      <xdr:spPr>
        <a:xfrm>
          <a:off x="8483111" y="130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162750</xdr:rowOff>
    </xdr:from>
    <xdr:to>
      <xdr:col>41</xdr:col>
      <xdr:colOff>101600</xdr:colOff>
      <xdr:row>78</xdr:row>
      <xdr:rowOff>92900</xdr:rowOff>
    </xdr:to>
    <xdr:sp macro="" textlink="">
      <xdr:nvSpPr>
        <xdr:cNvPr id="430" name="楕円 429"/>
        <xdr:cNvSpPr/>
      </xdr:nvSpPr>
      <xdr:spPr>
        <a:xfrm>
          <a:off x="7810500" y="133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84027</xdr:rowOff>
    </xdr:from>
    <xdr:ext cx="534377" cy="259045"/>
    <xdr:sp macro="" textlink="">
      <xdr:nvSpPr>
        <xdr:cNvPr id="431" name="テキスト ボックス 430"/>
        <xdr:cNvSpPr txBox="1"/>
      </xdr:nvSpPr>
      <xdr:spPr>
        <a:xfrm>
          <a:off x="7594111" y="134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20828</xdr:rowOff>
    </xdr:from>
    <xdr:to>
      <xdr:col>36</xdr:col>
      <xdr:colOff>165100</xdr:colOff>
      <xdr:row>78</xdr:row>
      <xdr:rowOff>122428</xdr:rowOff>
    </xdr:to>
    <xdr:sp macro="" textlink="">
      <xdr:nvSpPr>
        <xdr:cNvPr id="432" name="楕円 431"/>
        <xdr:cNvSpPr/>
      </xdr:nvSpPr>
      <xdr:spPr>
        <a:xfrm>
          <a:off x="6921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113555</xdr:rowOff>
    </xdr:from>
    <xdr:ext cx="534377" cy="259045"/>
    <xdr:sp macro="" textlink="">
      <xdr:nvSpPr>
        <xdr:cNvPr id="433" name="テキスト ボックス 432"/>
        <xdr:cNvSpPr txBox="1"/>
      </xdr:nvSpPr>
      <xdr:spPr>
        <a:xfrm>
          <a:off x="6705111" y="1348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71410</xdr:rowOff>
    </xdr:from>
    <xdr:to>
      <xdr:col>55</xdr:col>
      <xdr:colOff>0</xdr:colOff>
      <xdr:row>98</xdr:row>
      <xdr:rowOff>99428</xdr:rowOff>
    </xdr:to>
    <xdr:cxnSp macro="">
      <xdr:nvCxnSpPr>
        <xdr:cNvPr id="462" name="直線コネクタ 461"/>
        <xdr:cNvCxnSpPr/>
      </xdr:nvCxnSpPr>
      <xdr:spPr>
        <a:xfrm flipV="1">
          <a:off x="9639300" y="16873510"/>
          <a:ext cx="8382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70830</xdr:rowOff>
    </xdr:from>
    <xdr:to>
      <xdr:col>50</xdr:col>
      <xdr:colOff>114300</xdr:colOff>
      <xdr:row>98</xdr:row>
      <xdr:rowOff>99428</xdr:rowOff>
    </xdr:to>
    <xdr:cxnSp macro="">
      <xdr:nvCxnSpPr>
        <xdr:cNvPr id="465" name="直線コネクタ 464"/>
        <xdr:cNvCxnSpPr/>
      </xdr:nvCxnSpPr>
      <xdr:spPr>
        <a:xfrm>
          <a:off x="8750300" y="16872930"/>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29499</xdr:rowOff>
    </xdr:from>
    <xdr:to>
      <xdr:col>45</xdr:col>
      <xdr:colOff>177800</xdr:colOff>
      <xdr:row>98</xdr:row>
      <xdr:rowOff>70830</xdr:rowOff>
    </xdr:to>
    <xdr:cxnSp macro="">
      <xdr:nvCxnSpPr>
        <xdr:cNvPr id="468" name="直線コネクタ 467"/>
        <xdr:cNvCxnSpPr/>
      </xdr:nvCxnSpPr>
      <xdr:spPr>
        <a:xfrm>
          <a:off x="7861300" y="1683159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29499</xdr:rowOff>
    </xdr:from>
    <xdr:to>
      <xdr:col>41</xdr:col>
      <xdr:colOff>50800</xdr:colOff>
      <xdr:row>98</xdr:row>
      <xdr:rowOff>93813</xdr:rowOff>
    </xdr:to>
    <xdr:cxnSp macro="">
      <xdr:nvCxnSpPr>
        <xdr:cNvPr id="471" name="直線コネクタ 470"/>
        <xdr:cNvCxnSpPr/>
      </xdr:nvCxnSpPr>
      <xdr:spPr>
        <a:xfrm flipV="1">
          <a:off x="6972300" y="16831599"/>
          <a:ext cx="8890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20610</xdr:rowOff>
    </xdr:from>
    <xdr:to>
      <xdr:col>55</xdr:col>
      <xdr:colOff>50800</xdr:colOff>
      <xdr:row>98</xdr:row>
      <xdr:rowOff>122210</xdr:rowOff>
    </xdr:to>
    <xdr:sp macro="" textlink="">
      <xdr:nvSpPr>
        <xdr:cNvPr id="481" name="楕円 480"/>
        <xdr:cNvSpPr/>
      </xdr:nvSpPr>
      <xdr:spPr>
        <a:xfrm>
          <a:off x="10426700" y="168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106987</xdr:rowOff>
    </xdr:from>
    <xdr:ext cx="534377" cy="259045"/>
    <xdr:sp macro="" textlink="">
      <xdr:nvSpPr>
        <xdr:cNvPr id="482" name="普通建設事業費 （ うち更新整備　）該当値テキスト"/>
        <xdr:cNvSpPr txBox="1"/>
      </xdr:nvSpPr>
      <xdr:spPr>
        <a:xfrm>
          <a:off x="10528300" y="1673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48628</xdr:rowOff>
    </xdr:from>
    <xdr:to>
      <xdr:col>50</xdr:col>
      <xdr:colOff>165100</xdr:colOff>
      <xdr:row>98</xdr:row>
      <xdr:rowOff>150228</xdr:rowOff>
    </xdr:to>
    <xdr:sp macro="" textlink="">
      <xdr:nvSpPr>
        <xdr:cNvPr id="483" name="楕円 482"/>
        <xdr:cNvSpPr/>
      </xdr:nvSpPr>
      <xdr:spPr>
        <a:xfrm>
          <a:off x="9588500" y="168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141355</xdr:rowOff>
    </xdr:from>
    <xdr:ext cx="534377" cy="259045"/>
    <xdr:sp macro="" textlink="">
      <xdr:nvSpPr>
        <xdr:cNvPr id="484" name="テキスト ボックス 483"/>
        <xdr:cNvSpPr txBox="1"/>
      </xdr:nvSpPr>
      <xdr:spPr>
        <a:xfrm>
          <a:off x="9372111" y="169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20030</xdr:rowOff>
    </xdr:from>
    <xdr:to>
      <xdr:col>46</xdr:col>
      <xdr:colOff>38100</xdr:colOff>
      <xdr:row>98</xdr:row>
      <xdr:rowOff>121630</xdr:rowOff>
    </xdr:to>
    <xdr:sp macro="" textlink="">
      <xdr:nvSpPr>
        <xdr:cNvPr id="485" name="楕円 484"/>
        <xdr:cNvSpPr/>
      </xdr:nvSpPr>
      <xdr:spPr>
        <a:xfrm>
          <a:off x="8699500" y="168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112757</xdr:rowOff>
    </xdr:from>
    <xdr:ext cx="534377" cy="259045"/>
    <xdr:sp macro="" textlink="">
      <xdr:nvSpPr>
        <xdr:cNvPr id="486" name="テキスト ボックス 485"/>
        <xdr:cNvSpPr txBox="1"/>
      </xdr:nvSpPr>
      <xdr:spPr>
        <a:xfrm>
          <a:off x="8483111" y="169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150149</xdr:rowOff>
    </xdr:from>
    <xdr:to>
      <xdr:col>41</xdr:col>
      <xdr:colOff>101600</xdr:colOff>
      <xdr:row>98</xdr:row>
      <xdr:rowOff>80299</xdr:rowOff>
    </xdr:to>
    <xdr:sp macro="" textlink="">
      <xdr:nvSpPr>
        <xdr:cNvPr id="487" name="楕円 486"/>
        <xdr:cNvSpPr/>
      </xdr:nvSpPr>
      <xdr:spPr>
        <a:xfrm>
          <a:off x="7810500" y="16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71426</xdr:rowOff>
    </xdr:from>
    <xdr:ext cx="534377" cy="259045"/>
    <xdr:sp macro="" textlink="">
      <xdr:nvSpPr>
        <xdr:cNvPr id="488" name="テキスト ボックス 487"/>
        <xdr:cNvSpPr txBox="1"/>
      </xdr:nvSpPr>
      <xdr:spPr>
        <a:xfrm>
          <a:off x="7594111" y="16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43013</xdr:rowOff>
    </xdr:from>
    <xdr:to>
      <xdr:col>36</xdr:col>
      <xdr:colOff>165100</xdr:colOff>
      <xdr:row>98</xdr:row>
      <xdr:rowOff>144613</xdr:rowOff>
    </xdr:to>
    <xdr:sp macro="" textlink="">
      <xdr:nvSpPr>
        <xdr:cNvPr id="489" name="楕円 488"/>
        <xdr:cNvSpPr/>
      </xdr:nvSpPr>
      <xdr:spPr>
        <a:xfrm>
          <a:off x="6921500" y="168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135740</xdr:rowOff>
    </xdr:from>
    <xdr:ext cx="534377" cy="259045"/>
    <xdr:sp macro="" textlink="">
      <xdr:nvSpPr>
        <xdr:cNvPr id="490" name="テキスト ボックス 489"/>
        <xdr:cNvSpPr txBox="1"/>
      </xdr:nvSpPr>
      <xdr:spPr>
        <a:xfrm>
          <a:off x="6705111" y="169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73368</xdr:rowOff>
    </xdr:from>
    <xdr:to>
      <xdr:col>85</xdr:col>
      <xdr:colOff>127000</xdr:colOff>
      <xdr:row>38</xdr:row>
      <xdr:rowOff>43707</xdr:rowOff>
    </xdr:to>
    <xdr:cxnSp macro="">
      <xdr:nvCxnSpPr>
        <xdr:cNvPr id="519" name="直線コネクタ 518"/>
        <xdr:cNvCxnSpPr/>
      </xdr:nvCxnSpPr>
      <xdr:spPr>
        <a:xfrm flipV="1">
          <a:off x="15481300" y="6417018"/>
          <a:ext cx="8382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43707</xdr:rowOff>
    </xdr:from>
    <xdr:to>
      <xdr:col>81</xdr:col>
      <xdr:colOff>50800</xdr:colOff>
      <xdr:row>39</xdr:row>
      <xdr:rowOff>42431</xdr:rowOff>
    </xdr:to>
    <xdr:cxnSp macro="">
      <xdr:nvCxnSpPr>
        <xdr:cNvPr id="522" name="直線コネクタ 521"/>
        <xdr:cNvCxnSpPr/>
      </xdr:nvCxnSpPr>
      <xdr:spPr>
        <a:xfrm flipV="1">
          <a:off x="14592300" y="6558807"/>
          <a:ext cx="889000" cy="17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142024</xdr:rowOff>
    </xdr:from>
    <xdr:to>
      <xdr:col>76</xdr:col>
      <xdr:colOff>114300</xdr:colOff>
      <xdr:row>39</xdr:row>
      <xdr:rowOff>42431</xdr:rowOff>
    </xdr:to>
    <xdr:cxnSp macro="">
      <xdr:nvCxnSpPr>
        <xdr:cNvPr id="525" name="直線コネクタ 524"/>
        <xdr:cNvCxnSpPr/>
      </xdr:nvCxnSpPr>
      <xdr:spPr>
        <a:xfrm>
          <a:off x="13703300" y="6657124"/>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25609</xdr:rowOff>
    </xdr:from>
    <xdr:to>
      <xdr:col>71</xdr:col>
      <xdr:colOff>177800</xdr:colOff>
      <xdr:row>38</xdr:row>
      <xdr:rowOff>142024</xdr:rowOff>
    </xdr:to>
    <xdr:cxnSp macro="">
      <xdr:nvCxnSpPr>
        <xdr:cNvPr id="528" name="直線コネクタ 527"/>
        <xdr:cNvCxnSpPr/>
      </xdr:nvCxnSpPr>
      <xdr:spPr>
        <a:xfrm>
          <a:off x="12814300" y="6540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22568</xdr:rowOff>
    </xdr:from>
    <xdr:to>
      <xdr:col>85</xdr:col>
      <xdr:colOff>177800</xdr:colOff>
      <xdr:row>37</xdr:row>
      <xdr:rowOff>124168</xdr:rowOff>
    </xdr:to>
    <xdr:sp macro="" textlink="">
      <xdr:nvSpPr>
        <xdr:cNvPr id="538" name="楕円 537"/>
        <xdr:cNvSpPr/>
      </xdr:nvSpPr>
      <xdr:spPr>
        <a:xfrm>
          <a:off x="16268700" y="63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45445</xdr:rowOff>
    </xdr:from>
    <xdr:ext cx="534377" cy="259045"/>
    <xdr:sp macro="" textlink="">
      <xdr:nvSpPr>
        <xdr:cNvPr id="539" name="災害復旧事業費該当値テキスト"/>
        <xdr:cNvSpPr txBox="1"/>
      </xdr:nvSpPr>
      <xdr:spPr>
        <a:xfrm>
          <a:off x="16370300" y="62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164357</xdr:rowOff>
    </xdr:from>
    <xdr:to>
      <xdr:col>81</xdr:col>
      <xdr:colOff>101600</xdr:colOff>
      <xdr:row>38</xdr:row>
      <xdr:rowOff>94507</xdr:rowOff>
    </xdr:to>
    <xdr:sp macro="" textlink="">
      <xdr:nvSpPr>
        <xdr:cNvPr id="540" name="楕円 539"/>
        <xdr:cNvSpPr/>
      </xdr:nvSpPr>
      <xdr:spPr>
        <a:xfrm>
          <a:off x="15430500" y="65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111034</xdr:rowOff>
    </xdr:from>
    <xdr:ext cx="469744" cy="259045"/>
    <xdr:sp macro="" textlink="">
      <xdr:nvSpPr>
        <xdr:cNvPr id="541" name="テキスト ボックス 540"/>
        <xdr:cNvSpPr txBox="1"/>
      </xdr:nvSpPr>
      <xdr:spPr>
        <a:xfrm>
          <a:off x="15246428" y="62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163081</xdr:rowOff>
    </xdr:from>
    <xdr:to>
      <xdr:col>76</xdr:col>
      <xdr:colOff>165100</xdr:colOff>
      <xdr:row>39</xdr:row>
      <xdr:rowOff>93231</xdr:rowOff>
    </xdr:to>
    <xdr:sp macro="" textlink="">
      <xdr:nvSpPr>
        <xdr:cNvPr id="542" name="楕円 541"/>
        <xdr:cNvSpPr/>
      </xdr:nvSpPr>
      <xdr:spPr>
        <a:xfrm>
          <a:off x="14541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84358</xdr:rowOff>
    </xdr:from>
    <xdr:ext cx="378565" cy="259045"/>
    <xdr:sp macro="" textlink="">
      <xdr:nvSpPr>
        <xdr:cNvPr id="543" name="テキスト ボックス 542"/>
        <xdr:cNvSpPr txBox="1"/>
      </xdr:nvSpPr>
      <xdr:spPr>
        <a:xfrm>
          <a:off x="14403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91224</xdr:rowOff>
    </xdr:from>
    <xdr:to>
      <xdr:col>72</xdr:col>
      <xdr:colOff>38100</xdr:colOff>
      <xdr:row>39</xdr:row>
      <xdr:rowOff>21374</xdr:rowOff>
    </xdr:to>
    <xdr:sp macro="" textlink="">
      <xdr:nvSpPr>
        <xdr:cNvPr id="544" name="楕円 543"/>
        <xdr:cNvSpPr/>
      </xdr:nvSpPr>
      <xdr:spPr>
        <a:xfrm>
          <a:off x="13652500" y="6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12501</xdr:rowOff>
    </xdr:from>
    <xdr:ext cx="469744" cy="259045"/>
    <xdr:sp macro="" textlink="">
      <xdr:nvSpPr>
        <xdr:cNvPr id="545" name="テキスト ボックス 544"/>
        <xdr:cNvSpPr txBox="1"/>
      </xdr:nvSpPr>
      <xdr:spPr>
        <a:xfrm>
          <a:off x="13468428" y="66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146260</xdr:rowOff>
    </xdr:from>
    <xdr:to>
      <xdr:col>67</xdr:col>
      <xdr:colOff>101600</xdr:colOff>
      <xdr:row>38</xdr:row>
      <xdr:rowOff>76409</xdr:rowOff>
    </xdr:to>
    <xdr:sp macro="" textlink="">
      <xdr:nvSpPr>
        <xdr:cNvPr id="546" name="楕円 545"/>
        <xdr:cNvSpPr/>
      </xdr:nvSpPr>
      <xdr:spPr>
        <a:xfrm>
          <a:off x="12763500" y="6489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92937</xdr:rowOff>
    </xdr:from>
    <xdr:ext cx="469744" cy="259045"/>
    <xdr:sp macro="" textlink="">
      <xdr:nvSpPr>
        <xdr:cNvPr id="547" name="テキスト ボックス 546"/>
        <xdr:cNvSpPr txBox="1"/>
      </xdr:nvSpPr>
      <xdr:spPr>
        <a:xfrm>
          <a:off x="12579428" y="6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127859</xdr:rowOff>
    </xdr:from>
    <xdr:to>
      <xdr:col>85</xdr:col>
      <xdr:colOff>127000</xdr:colOff>
      <xdr:row>77</xdr:row>
      <xdr:rowOff>128194</xdr:rowOff>
    </xdr:to>
    <xdr:cxnSp macro="">
      <xdr:nvCxnSpPr>
        <xdr:cNvPr id="625" name="直線コネクタ 624"/>
        <xdr:cNvCxnSpPr/>
      </xdr:nvCxnSpPr>
      <xdr:spPr>
        <a:xfrm flipV="1">
          <a:off x="15481300" y="13329509"/>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128194</xdr:rowOff>
    </xdr:from>
    <xdr:to>
      <xdr:col>81</xdr:col>
      <xdr:colOff>50800</xdr:colOff>
      <xdr:row>77</xdr:row>
      <xdr:rowOff>130708</xdr:rowOff>
    </xdr:to>
    <xdr:cxnSp macro="">
      <xdr:nvCxnSpPr>
        <xdr:cNvPr id="628" name="直線コネクタ 627"/>
        <xdr:cNvCxnSpPr/>
      </xdr:nvCxnSpPr>
      <xdr:spPr>
        <a:xfrm flipV="1">
          <a:off x="14592300" y="133298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116139</xdr:rowOff>
    </xdr:from>
    <xdr:to>
      <xdr:col>76</xdr:col>
      <xdr:colOff>114300</xdr:colOff>
      <xdr:row>77</xdr:row>
      <xdr:rowOff>130708</xdr:rowOff>
    </xdr:to>
    <xdr:cxnSp macro="">
      <xdr:nvCxnSpPr>
        <xdr:cNvPr id="631" name="直線コネクタ 630"/>
        <xdr:cNvCxnSpPr/>
      </xdr:nvCxnSpPr>
      <xdr:spPr>
        <a:xfrm>
          <a:off x="13703300" y="13317789"/>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111979</xdr:rowOff>
    </xdr:from>
    <xdr:to>
      <xdr:col>71</xdr:col>
      <xdr:colOff>177800</xdr:colOff>
      <xdr:row>77</xdr:row>
      <xdr:rowOff>116139</xdr:rowOff>
    </xdr:to>
    <xdr:cxnSp macro="">
      <xdr:nvCxnSpPr>
        <xdr:cNvPr id="634" name="直線コネクタ 633"/>
        <xdr:cNvCxnSpPr/>
      </xdr:nvCxnSpPr>
      <xdr:spPr>
        <a:xfrm>
          <a:off x="12814300" y="1331362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77059</xdr:rowOff>
    </xdr:from>
    <xdr:to>
      <xdr:col>85</xdr:col>
      <xdr:colOff>177800</xdr:colOff>
      <xdr:row>78</xdr:row>
      <xdr:rowOff>7209</xdr:rowOff>
    </xdr:to>
    <xdr:sp macro="" textlink="">
      <xdr:nvSpPr>
        <xdr:cNvPr id="644" name="楕円 643"/>
        <xdr:cNvSpPr/>
      </xdr:nvSpPr>
      <xdr:spPr>
        <a:xfrm>
          <a:off x="16268700" y="132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55486</xdr:rowOff>
    </xdr:from>
    <xdr:ext cx="534377" cy="259045"/>
    <xdr:sp macro="" textlink="">
      <xdr:nvSpPr>
        <xdr:cNvPr id="645" name="公債費該当値テキスト"/>
        <xdr:cNvSpPr txBox="1"/>
      </xdr:nvSpPr>
      <xdr:spPr>
        <a:xfrm>
          <a:off x="16370300" y="132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77394</xdr:rowOff>
    </xdr:from>
    <xdr:to>
      <xdr:col>81</xdr:col>
      <xdr:colOff>101600</xdr:colOff>
      <xdr:row>78</xdr:row>
      <xdr:rowOff>7544</xdr:rowOff>
    </xdr:to>
    <xdr:sp macro="" textlink="">
      <xdr:nvSpPr>
        <xdr:cNvPr id="646" name="楕円 645"/>
        <xdr:cNvSpPr/>
      </xdr:nvSpPr>
      <xdr:spPr>
        <a:xfrm>
          <a:off x="15430500" y="132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170121</xdr:rowOff>
    </xdr:from>
    <xdr:ext cx="534377" cy="259045"/>
    <xdr:sp macro="" textlink="">
      <xdr:nvSpPr>
        <xdr:cNvPr id="647" name="テキスト ボックス 646"/>
        <xdr:cNvSpPr txBox="1"/>
      </xdr:nvSpPr>
      <xdr:spPr>
        <a:xfrm>
          <a:off x="15214111" y="133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79908</xdr:rowOff>
    </xdr:from>
    <xdr:to>
      <xdr:col>76</xdr:col>
      <xdr:colOff>165100</xdr:colOff>
      <xdr:row>78</xdr:row>
      <xdr:rowOff>10058</xdr:rowOff>
    </xdr:to>
    <xdr:sp macro="" textlink="">
      <xdr:nvSpPr>
        <xdr:cNvPr id="648" name="楕円 647"/>
        <xdr:cNvSpPr/>
      </xdr:nvSpPr>
      <xdr:spPr>
        <a:xfrm>
          <a:off x="14541500" y="132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1185</xdr:rowOff>
    </xdr:from>
    <xdr:ext cx="534377" cy="259045"/>
    <xdr:sp macro="" textlink="">
      <xdr:nvSpPr>
        <xdr:cNvPr id="649" name="テキスト ボックス 648"/>
        <xdr:cNvSpPr txBox="1"/>
      </xdr:nvSpPr>
      <xdr:spPr>
        <a:xfrm>
          <a:off x="14325111" y="133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65339</xdr:rowOff>
    </xdr:from>
    <xdr:to>
      <xdr:col>72</xdr:col>
      <xdr:colOff>38100</xdr:colOff>
      <xdr:row>77</xdr:row>
      <xdr:rowOff>166939</xdr:rowOff>
    </xdr:to>
    <xdr:sp macro="" textlink="">
      <xdr:nvSpPr>
        <xdr:cNvPr id="650" name="楕円 649"/>
        <xdr:cNvSpPr/>
      </xdr:nvSpPr>
      <xdr:spPr>
        <a:xfrm>
          <a:off x="13652500" y="132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158066</xdr:rowOff>
    </xdr:from>
    <xdr:ext cx="534377" cy="259045"/>
    <xdr:sp macro="" textlink="">
      <xdr:nvSpPr>
        <xdr:cNvPr id="651" name="テキスト ボックス 650"/>
        <xdr:cNvSpPr txBox="1"/>
      </xdr:nvSpPr>
      <xdr:spPr>
        <a:xfrm>
          <a:off x="13436111" y="133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61179</xdr:rowOff>
    </xdr:from>
    <xdr:to>
      <xdr:col>67</xdr:col>
      <xdr:colOff>101600</xdr:colOff>
      <xdr:row>77</xdr:row>
      <xdr:rowOff>162779</xdr:rowOff>
    </xdr:to>
    <xdr:sp macro="" textlink="">
      <xdr:nvSpPr>
        <xdr:cNvPr id="652" name="楕円 651"/>
        <xdr:cNvSpPr/>
      </xdr:nvSpPr>
      <xdr:spPr>
        <a:xfrm>
          <a:off x="12763500" y="132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153906</xdr:rowOff>
    </xdr:from>
    <xdr:ext cx="534377" cy="259045"/>
    <xdr:sp macro="" textlink="">
      <xdr:nvSpPr>
        <xdr:cNvPr id="653" name="テキスト ボックス 652"/>
        <xdr:cNvSpPr txBox="1"/>
      </xdr:nvSpPr>
      <xdr:spPr>
        <a:xfrm>
          <a:off x="12547111" y="133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1473</xdr:rowOff>
    </xdr:from>
    <xdr:to>
      <xdr:col>85</xdr:col>
      <xdr:colOff>127000</xdr:colOff>
      <xdr:row>98</xdr:row>
      <xdr:rowOff>88342</xdr:rowOff>
    </xdr:to>
    <xdr:cxnSp macro="">
      <xdr:nvCxnSpPr>
        <xdr:cNvPr id="682" name="直線コネクタ 681"/>
        <xdr:cNvCxnSpPr/>
      </xdr:nvCxnSpPr>
      <xdr:spPr>
        <a:xfrm flipV="1">
          <a:off x="15481300" y="1680357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10973</xdr:rowOff>
    </xdr:from>
    <xdr:to>
      <xdr:col>81</xdr:col>
      <xdr:colOff>50800</xdr:colOff>
      <xdr:row>98</xdr:row>
      <xdr:rowOff>88342</xdr:rowOff>
    </xdr:to>
    <xdr:cxnSp macro="">
      <xdr:nvCxnSpPr>
        <xdr:cNvPr id="685" name="直線コネクタ 684"/>
        <xdr:cNvCxnSpPr/>
      </xdr:nvCxnSpPr>
      <xdr:spPr>
        <a:xfrm>
          <a:off x="14592300" y="16813073"/>
          <a:ext cx="889000" cy="7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10973</xdr:rowOff>
    </xdr:from>
    <xdr:to>
      <xdr:col>76</xdr:col>
      <xdr:colOff>114300</xdr:colOff>
      <xdr:row>98</xdr:row>
      <xdr:rowOff>137337</xdr:rowOff>
    </xdr:to>
    <xdr:cxnSp macro="">
      <xdr:nvCxnSpPr>
        <xdr:cNvPr id="688" name="直線コネクタ 687"/>
        <xdr:cNvCxnSpPr/>
      </xdr:nvCxnSpPr>
      <xdr:spPr>
        <a:xfrm flipV="1">
          <a:off x="13703300" y="16813073"/>
          <a:ext cx="889000" cy="1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43687</xdr:rowOff>
    </xdr:from>
    <xdr:to>
      <xdr:col>71</xdr:col>
      <xdr:colOff>177800</xdr:colOff>
      <xdr:row>98</xdr:row>
      <xdr:rowOff>137337</xdr:rowOff>
    </xdr:to>
    <xdr:cxnSp macro="">
      <xdr:nvCxnSpPr>
        <xdr:cNvPr id="691" name="直線コネクタ 690"/>
        <xdr:cNvCxnSpPr/>
      </xdr:nvCxnSpPr>
      <xdr:spPr>
        <a:xfrm>
          <a:off x="12814300" y="16845787"/>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122123</xdr:rowOff>
    </xdr:from>
    <xdr:to>
      <xdr:col>85</xdr:col>
      <xdr:colOff>177800</xdr:colOff>
      <xdr:row>98</xdr:row>
      <xdr:rowOff>52273</xdr:rowOff>
    </xdr:to>
    <xdr:sp macro="" textlink="">
      <xdr:nvSpPr>
        <xdr:cNvPr id="701" name="楕円 700"/>
        <xdr:cNvSpPr/>
      </xdr:nvSpPr>
      <xdr:spPr>
        <a:xfrm>
          <a:off x="16268700" y="167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100550</xdr:rowOff>
    </xdr:from>
    <xdr:ext cx="534377" cy="259045"/>
    <xdr:sp macro="" textlink="">
      <xdr:nvSpPr>
        <xdr:cNvPr id="702" name="積立金該当値テキスト"/>
        <xdr:cNvSpPr txBox="1"/>
      </xdr:nvSpPr>
      <xdr:spPr>
        <a:xfrm>
          <a:off x="16370300" y="167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37542</xdr:rowOff>
    </xdr:from>
    <xdr:to>
      <xdr:col>81</xdr:col>
      <xdr:colOff>101600</xdr:colOff>
      <xdr:row>98</xdr:row>
      <xdr:rowOff>139142</xdr:rowOff>
    </xdr:to>
    <xdr:sp macro="" textlink="">
      <xdr:nvSpPr>
        <xdr:cNvPr id="703" name="楕円 702"/>
        <xdr:cNvSpPr/>
      </xdr:nvSpPr>
      <xdr:spPr>
        <a:xfrm>
          <a:off x="15430500" y="16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130269</xdr:rowOff>
    </xdr:from>
    <xdr:ext cx="534377" cy="259045"/>
    <xdr:sp macro="" textlink="">
      <xdr:nvSpPr>
        <xdr:cNvPr id="704" name="テキスト ボックス 703"/>
        <xdr:cNvSpPr txBox="1"/>
      </xdr:nvSpPr>
      <xdr:spPr>
        <a:xfrm>
          <a:off x="15214111" y="16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131623</xdr:rowOff>
    </xdr:from>
    <xdr:to>
      <xdr:col>76</xdr:col>
      <xdr:colOff>165100</xdr:colOff>
      <xdr:row>98</xdr:row>
      <xdr:rowOff>61773</xdr:rowOff>
    </xdr:to>
    <xdr:sp macro="" textlink="">
      <xdr:nvSpPr>
        <xdr:cNvPr id="705" name="楕円 704"/>
        <xdr:cNvSpPr/>
      </xdr:nvSpPr>
      <xdr:spPr>
        <a:xfrm>
          <a:off x="14541500" y="16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78300</xdr:rowOff>
    </xdr:from>
    <xdr:ext cx="534377" cy="259045"/>
    <xdr:sp macro="" textlink="">
      <xdr:nvSpPr>
        <xdr:cNvPr id="706" name="テキスト ボックス 705"/>
        <xdr:cNvSpPr txBox="1"/>
      </xdr:nvSpPr>
      <xdr:spPr>
        <a:xfrm>
          <a:off x="14325111" y="1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86537</xdr:rowOff>
    </xdr:from>
    <xdr:to>
      <xdr:col>72</xdr:col>
      <xdr:colOff>38100</xdr:colOff>
      <xdr:row>99</xdr:row>
      <xdr:rowOff>16687</xdr:rowOff>
    </xdr:to>
    <xdr:sp macro="" textlink="">
      <xdr:nvSpPr>
        <xdr:cNvPr id="707" name="楕円 706"/>
        <xdr:cNvSpPr/>
      </xdr:nvSpPr>
      <xdr:spPr>
        <a:xfrm>
          <a:off x="13652500" y="168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7814</xdr:rowOff>
    </xdr:from>
    <xdr:ext cx="469744" cy="259045"/>
    <xdr:sp macro="" textlink="">
      <xdr:nvSpPr>
        <xdr:cNvPr id="708" name="テキスト ボックス 707"/>
        <xdr:cNvSpPr txBox="1"/>
      </xdr:nvSpPr>
      <xdr:spPr>
        <a:xfrm>
          <a:off x="13468428" y="169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164337</xdr:rowOff>
    </xdr:from>
    <xdr:to>
      <xdr:col>67</xdr:col>
      <xdr:colOff>101600</xdr:colOff>
      <xdr:row>98</xdr:row>
      <xdr:rowOff>94487</xdr:rowOff>
    </xdr:to>
    <xdr:sp macro="" textlink="">
      <xdr:nvSpPr>
        <xdr:cNvPr id="709" name="楕円 708"/>
        <xdr:cNvSpPr/>
      </xdr:nvSpPr>
      <xdr:spPr>
        <a:xfrm>
          <a:off x="12763500" y="167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111014</xdr:rowOff>
    </xdr:from>
    <xdr:ext cx="534377" cy="259045"/>
    <xdr:sp macro="" textlink="">
      <xdr:nvSpPr>
        <xdr:cNvPr id="710" name="テキスト ボックス 709"/>
        <xdr:cNvSpPr txBox="1"/>
      </xdr:nvSpPr>
      <xdr:spPr>
        <a:xfrm>
          <a:off x="12547111" y="165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38545</xdr:rowOff>
    </xdr:from>
    <xdr:to>
      <xdr:col>116</xdr:col>
      <xdr:colOff>63500</xdr:colOff>
      <xdr:row>37</xdr:row>
      <xdr:rowOff>99390</xdr:rowOff>
    </xdr:to>
    <xdr:cxnSp macro="">
      <xdr:nvCxnSpPr>
        <xdr:cNvPr id="739" name="直線コネクタ 738"/>
        <xdr:cNvCxnSpPr/>
      </xdr:nvCxnSpPr>
      <xdr:spPr>
        <a:xfrm flipV="1">
          <a:off x="21323300" y="6210745"/>
          <a:ext cx="838200" cy="2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101448</xdr:rowOff>
    </xdr:from>
    <xdr:to>
      <xdr:col>111</xdr:col>
      <xdr:colOff>177800</xdr:colOff>
      <xdr:row>37</xdr:row>
      <xdr:rowOff>99390</xdr:rowOff>
    </xdr:to>
    <xdr:cxnSp macro="">
      <xdr:nvCxnSpPr>
        <xdr:cNvPr id="742" name="直線コネクタ 741"/>
        <xdr:cNvCxnSpPr/>
      </xdr:nvCxnSpPr>
      <xdr:spPr>
        <a:xfrm>
          <a:off x="20434300" y="6273648"/>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115544</xdr:rowOff>
    </xdr:from>
    <xdr:to>
      <xdr:col>107</xdr:col>
      <xdr:colOff>50800</xdr:colOff>
      <xdr:row>36</xdr:row>
      <xdr:rowOff>101448</xdr:rowOff>
    </xdr:to>
    <xdr:cxnSp macro="">
      <xdr:nvCxnSpPr>
        <xdr:cNvPr id="745" name="直線コネクタ 744"/>
        <xdr:cNvCxnSpPr/>
      </xdr:nvCxnSpPr>
      <xdr:spPr>
        <a:xfrm>
          <a:off x="19545300" y="5944844"/>
          <a:ext cx="889000" cy="3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115544</xdr:rowOff>
    </xdr:from>
    <xdr:to>
      <xdr:col>102</xdr:col>
      <xdr:colOff>114300</xdr:colOff>
      <xdr:row>35</xdr:row>
      <xdr:rowOff>104000</xdr:rowOff>
    </xdr:to>
    <xdr:cxnSp macro="">
      <xdr:nvCxnSpPr>
        <xdr:cNvPr id="748" name="直線コネクタ 747"/>
        <xdr:cNvCxnSpPr/>
      </xdr:nvCxnSpPr>
      <xdr:spPr>
        <a:xfrm flipV="1">
          <a:off x="18656300" y="5944844"/>
          <a:ext cx="889000" cy="1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159195</xdr:rowOff>
    </xdr:from>
    <xdr:to>
      <xdr:col>116</xdr:col>
      <xdr:colOff>114300</xdr:colOff>
      <xdr:row>36</xdr:row>
      <xdr:rowOff>89345</xdr:rowOff>
    </xdr:to>
    <xdr:sp macro="" textlink="">
      <xdr:nvSpPr>
        <xdr:cNvPr id="758" name="楕円 757"/>
        <xdr:cNvSpPr/>
      </xdr:nvSpPr>
      <xdr:spPr>
        <a:xfrm>
          <a:off x="221107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10622</xdr:rowOff>
    </xdr:from>
    <xdr:ext cx="534377" cy="259045"/>
    <xdr:sp macro="" textlink="">
      <xdr:nvSpPr>
        <xdr:cNvPr id="759" name="投資及び出資金該当値テキスト"/>
        <xdr:cNvSpPr txBox="1"/>
      </xdr:nvSpPr>
      <xdr:spPr>
        <a:xfrm>
          <a:off x="22212300" y="601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48590</xdr:rowOff>
    </xdr:from>
    <xdr:to>
      <xdr:col>112</xdr:col>
      <xdr:colOff>38100</xdr:colOff>
      <xdr:row>37</xdr:row>
      <xdr:rowOff>150190</xdr:rowOff>
    </xdr:to>
    <xdr:sp macro="" textlink="">
      <xdr:nvSpPr>
        <xdr:cNvPr id="760" name="楕円 759"/>
        <xdr:cNvSpPr/>
      </xdr:nvSpPr>
      <xdr:spPr>
        <a:xfrm>
          <a:off x="21272500" y="63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166717</xdr:rowOff>
    </xdr:from>
    <xdr:ext cx="469744" cy="259045"/>
    <xdr:sp macro="" textlink="">
      <xdr:nvSpPr>
        <xdr:cNvPr id="761" name="テキスト ボックス 760"/>
        <xdr:cNvSpPr txBox="1"/>
      </xdr:nvSpPr>
      <xdr:spPr>
        <a:xfrm>
          <a:off x="21088428" y="61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50648</xdr:rowOff>
    </xdr:from>
    <xdr:to>
      <xdr:col>107</xdr:col>
      <xdr:colOff>101600</xdr:colOff>
      <xdr:row>36</xdr:row>
      <xdr:rowOff>152248</xdr:rowOff>
    </xdr:to>
    <xdr:sp macro="" textlink="">
      <xdr:nvSpPr>
        <xdr:cNvPr id="762" name="楕円 761"/>
        <xdr:cNvSpPr/>
      </xdr:nvSpPr>
      <xdr:spPr>
        <a:xfrm>
          <a:off x="203835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168775</xdr:rowOff>
    </xdr:from>
    <xdr:ext cx="534377" cy="259045"/>
    <xdr:sp macro="" textlink="">
      <xdr:nvSpPr>
        <xdr:cNvPr id="763" name="テキスト ボックス 762"/>
        <xdr:cNvSpPr txBox="1"/>
      </xdr:nvSpPr>
      <xdr:spPr>
        <a:xfrm>
          <a:off x="20167111" y="59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64744</xdr:rowOff>
    </xdr:from>
    <xdr:to>
      <xdr:col>102</xdr:col>
      <xdr:colOff>165100</xdr:colOff>
      <xdr:row>34</xdr:row>
      <xdr:rowOff>166344</xdr:rowOff>
    </xdr:to>
    <xdr:sp macro="" textlink="">
      <xdr:nvSpPr>
        <xdr:cNvPr id="764" name="楕円 763"/>
        <xdr:cNvSpPr/>
      </xdr:nvSpPr>
      <xdr:spPr>
        <a:xfrm>
          <a:off x="19494500" y="58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11421</xdr:rowOff>
    </xdr:from>
    <xdr:ext cx="534377" cy="259045"/>
    <xdr:sp macro="" textlink="">
      <xdr:nvSpPr>
        <xdr:cNvPr id="765" name="テキスト ボックス 764"/>
        <xdr:cNvSpPr txBox="1"/>
      </xdr:nvSpPr>
      <xdr:spPr>
        <a:xfrm>
          <a:off x="19278111" y="56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53200</xdr:rowOff>
    </xdr:from>
    <xdr:to>
      <xdr:col>98</xdr:col>
      <xdr:colOff>38100</xdr:colOff>
      <xdr:row>35</xdr:row>
      <xdr:rowOff>154800</xdr:rowOff>
    </xdr:to>
    <xdr:sp macro="" textlink="">
      <xdr:nvSpPr>
        <xdr:cNvPr id="766" name="楕円 765"/>
        <xdr:cNvSpPr/>
      </xdr:nvSpPr>
      <xdr:spPr>
        <a:xfrm>
          <a:off x="18605500" y="60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171327</xdr:rowOff>
    </xdr:from>
    <xdr:ext cx="534377" cy="259045"/>
    <xdr:sp macro="" textlink="">
      <xdr:nvSpPr>
        <xdr:cNvPr id="767" name="テキスト ボックス 766"/>
        <xdr:cNvSpPr txBox="1"/>
      </xdr:nvSpPr>
      <xdr:spPr>
        <a:xfrm>
          <a:off x="18389111" y="582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120178</xdr:rowOff>
    </xdr:from>
    <xdr:to>
      <xdr:col>116</xdr:col>
      <xdr:colOff>63500</xdr:colOff>
      <xdr:row>56</xdr:row>
      <xdr:rowOff>110851</xdr:rowOff>
    </xdr:to>
    <xdr:cxnSp macro="">
      <xdr:nvCxnSpPr>
        <xdr:cNvPr id="794" name="直線コネクタ 793"/>
        <xdr:cNvCxnSpPr/>
      </xdr:nvCxnSpPr>
      <xdr:spPr>
        <a:xfrm>
          <a:off x="21323300" y="9207028"/>
          <a:ext cx="8382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120178</xdr:rowOff>
    </xdr:from>
    <xdr:to>
      <xdr:col>111</xdr:col>
      <xdr:colOff>177800</xdr:colOff>
      <xdr:row>56</xdr:row>
      <xdr:rowOff>137780</xdr:rowOff>
    </xdr:to>
    <xdr:cxnSp macro="">
      <xdr:nvCxnSpPr>
        <xdr:cNvPr id="797" name="直線コネクタ 796"/>
        <xdr:cNvCxnSpPr/>
      </xdr:nvCxnSpPr>
      <xdr:spPr>
        <a:xfrm flipV="1">
          <a:off x="20434300" y="9207028"/>
          <a:ext cx="889000" cy="5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136911</xdr:rowOff>
    </xdr:from>
    <xdr:to>
      <xdr:col>107</xdr:col>
      <xdr:colOff>50800</xdr:colOff>
      <xdr:row>56</xdr:row>
      <xdr:rowOff>137780</xdr:rowOff>
    </xdr:to>
    <xdr:cxnSp macro="">
      <xdr:nvCxnSpPr>
        <xdr:cNvPr id="800" name="直線コネクタ 799"/>
        <xdr:cNvCxnSpPr/>
      </xdr:nvCxnSpPr>
      <xdr:spPr>
        <a:xfrm>
          <a:off x="19545300" y="973811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136911</xdr:rowOff>
    </xdr:from>
    <xdr:to>
      <xdr:col>102</xdr:col>
      <xdr:colOff>114300</xdr:colOff>
      <xdr:row>56</xdr:row>
      <xdr:rowOff>143723</xdr:rowOff>
    </xdr:to>
    <xdr:cxnSp macro="">
      <xdr:nvCxnSpPr>
        <xdr:cNvPr id="803" name="直線コネクタ 802"/>
        <xdr:cNvCxnSpPr/>
      </xdr:nvCxnSpPr>
      <xdr:spPr>
        <a:xfrm flipV="1">
          <a:off x="18656300" y="973811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60051</xdr:rowOff>
    </xdr:from>
    <xdr:to>
      <xdr:col>116</xdr:col>
      <xdr:colOff>114300</xdr:colOff>
      <xdr:row>56</xdr:row>
      <xdr:rowOff>161651</xdr:rowOff>
    </xdr:to>
    <xdr:sp macro="" textlink="">
      <xdr:nvSpPr>
        <xdr:cNvPr id="813" name="楕円 812"/>
        <xdr:cNvSpPr/>
      </xdr:nvSpPr>
      <xdr:spPr>
        <a:xfrm>
          <a:off x="22110700" y="96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82928</xdr:rowOff>
    </xdr:from>
    <xdr:ext cx="469744" cy="259045"/>
    <xdr:sp macro="" textlink="">
      <xdr:nvSpPr>
        <xdr:cNvPr id="814" name="貸付金該当値テキスト"/>
        <xdr:cNvSpPr txBox="1"/>
      </xdr:nvSpPr>
      <xdr:spPr>
        <a:xfrm>
          <a:off x="22212300" y="951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69378</xdr:rowOff>
    </xdr:from>
    <xdr:to>
      <xdr:col>112</xdr:col>
      <xdr:colOff>38100</xdr:colOff>
      <xdr:row>53</xdr:row>
      <xdr:rowOff>170978</xdr:rowOff>
    </xdr:to>
    <xdr:sp macro="" textlink="">
      <xdr:nvSpPr>
        <xdr:cNvPr id="815" name="楕円 814"/>
        <xdr:cNvSpPr/>
      </xdr:nvSpPr>
      <xdr:spPr>
        <a:xfrm>
          <a:off x="21272500" y="91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16055</xdr:rowOff>
    </xdr:from>
    <xdr:ext cx="534377" cy="259045"/>
    <xdr:sp macro="" textlink="">
      <xdr:nvSpPr>
        <xdr:cNvPr id="816" name="テキスト ボックス 815"/>
        <xdr:cNvSpPr txBox="1"/>
      </xdr:nvSpPr>
      <xdr:spPr>
        <a:xfrm>
          <a:off x="21056111" y="89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86980</xdr:rowOff>
    </xdr:from>
    <xdr:to>
      <xdr:col>107</xdr:col>
      <xdr:colOff>101600</xdr:colOff>
      <xdr:row>57</xdr:row>
      <xdr:rowOff>17130</xdr:rowOff>
    </xdr:to>
    <xdr:sp macro="" textlink="">
      <xdr:nvSpPr>
        <xdr:cNvPr id="817" name="楕円 816"/>
        <xdr:cNvSpPr/>
      </xdr:nvSpPr>
      <xdr:spPr>
        <a:xfrm>
          <a:off x="203835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33657</xdr:rowOff>
    </xdr:from>
    <xdr:ext cx="469744" cy="259045"/>
    <xdr:sp macro="" textlink="">
      <xdr:nvSpPr>
        <xdr:cNvPr id="818" name="テキスト ボックス 817"/>
        <xdr:cNvSpPr txBox="1"/>
      </xdr:nvSpPr>
      <xdr:spPr>
        <a:xfrm>
          <a:off x="20199428" y="9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86111</xdr:rowOff>
    </xdr:from>
    <xdr:to>
      <xdr:col>102</xdr:col>
      <xdr:colOff>165100</xdr:colOff>
      <xdr:row>57</xdr:row>
      <xdr:rowOff>16261</xdr:rowOff>
    </xdr:to>
    <xdr:sp macro="" textlink="">
      <xdr:nvSpPr>
        <xdr:cNvPr id="819" name="楕円 818"/>
        <xdr:cNvSpPr/>
      </xdr:nvSpPr>
      <xdr:spPr>
        <a:xfrm>
          <a:off x="19494500" y="96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32788</xdr:rowOff>
    </xdr:from>
    <xdr:ext cx="469744" cy="259045"/>
    <xdr:sp macro="" textlink="">
      <xdr:nvSpPr>
        <xdr:cNvPr id="820" name="テキスト ボックス 819"/>
        <xdr:cNvSpPr txBox="1"/>
      </xdr:nvSpPr>
      <xdr:spPr>
        <a:xfrm>
          <a:off x="19310428" y="946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92923</xdr:rowOff>
    </xdr:from>
    <xdr:to>
      <xdr:col>98</xdr:col>
      <xdr:colOff>38100</xdr:colOff>
      <xdr:row>57</xdr:row>
      <xdr:rowOff>23073</xdr:rowOff>
    </xdr:to>
    <xdr:sp macro="" textlink="">
      <xdr:nvSpPr>
        <xdr:cNvPr id="821" name="楕円 820"/>
        <xdr:cNvSpPr/>
      </xdr:nvSpPr>
      <xdr:spPr>
        <a:xfrm>
          <a:off x="186055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39600</xdr:rowOff>
    </xdr:from>
    <xdr:ext cx="469744" cy="259045"/>
    <xdr:sp macro="" textlink="">
      <xdr:nvSpPr>
        <xdr:cNvPr id="822" name="テキスト ボックス 821"/>
        <xdr:cNvSpPr txBox="1"/>
      </xdr:nvSpPr>
      <xdr:spPr>
        <a:xfrm>
          <a:off x="18421428" y="94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75825</xdr:rowOff>
    </xdr:from>
    <xdr:to>
      <xdr:col>116</xdr:col>
      <xdr:colOff>63500</xdr:colOff>
      <xdr:row>76</xdr:row>
      <xdr:rowOff>128099</xdr:rowOff>
    </xdr:to>
    <xdr:cxnSp macro="">
      <xdr:nvCxnSpPr>
        <xdr:cNvPr id="852" name="直線コネクタ 851"/>
        <xdr:cNvCxnSpPr/>
      </xdr:nvCxnSpPr>
      <xdr:spPr>
        <a:xfrm flipV="1">
          <a:off x="21323300" y="13106025"/>
          <a:ext cx="8382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128099</xdr:rowOff>
    </xdr:from>
    <xdr:to>
      <xdr:col>111</xdr:col>
      <xdr:colOff>177800</xdr:colOff>
      <xdr:row>76</xdr:row>
      <xdr:rowOff>138385</xdr:rowOff>
    </xdr:to>
    <xdr:cxnSp macro="">
      <xdr:nvCxnSpPr>
        <xdr:cNvPr id="855" name="直線コネクタ 854"/>
        <xdr:cNvCxnSpPr/>
      </xdr:nvCxnSpPr>
      <xdr:spPr>
        <a:xfrm flipV="1">
          <a:off x="20434300" y="1315829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138385</xdr:rowOff>
    </xdr:from>
    <xdr:to>
      <xdr:col>107</xdr:col>
      <xdr:colOff>50800</xdr:colOff>
      <xdr:row>76</xdr:row>
      <xdr:rowOff>154482</xdr:rowOff>
    </xdr:to>
    <xdr:cxnSp macro="">
      <xdr:nvCxnSpPr>
        <xdr:cNvPr id="858" name="直線コネクタ 857"/>
        <xdr:cNvCxnSpPr/>
      </xdr:nvCxnSpPr>
      <xdr:spPr>
        <a:xfrm flipV="1">
          <a:off x="19545300" y="13168585"/>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152558</xdr:rowOff>
    </xdr:from>
    <xdr:to>
      <xdr:col>102</xdr:col>
      <xdr:colOff>114300</xdr:colOff>
      <xdr:row>76</xdr:row>
      <xdr:rowOff>154482</xdr:rowOff>
    </xdr:to>
    <xdr:cxnSp macro="">
      <xdr:nvCxnSpPr>
        <xdr:cNvPr id="861" name="直線コネクタ 860"/>
        <xdr:cNvCxnSpPr/>
      </xdr:nvCxnSpPr>
      <xdr:spPr>
        <a:xfrm>
          <a:off x="18656300" y="1318275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25025</xdr:rowOff>
    </xdr:from>
    <xdr:to>
      <xdr:col>116</xdr:col>
      <xdr:colOff>114300</xdr:colOff>
      <xdr:row>76</xdr:row>
      <xdr:rowOff>126625</xdr:rowOff>
    </xdr:to>
    <xdr:sp macro="" textlink="">
      <xdr:nvSpPr>
        <xdr:cNvPr id="871" name="楕円 870"/>
        <xdr:cNvSpPr/>
      </xdr:nvSpPr>
      <xdr:spPr>
        <a:xfrm>
          <a:off x="22110700" y="13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47903</xdr:rowOff>
    </xdr:from>
    <xdr:ext cx="534377" cy="259045"/>
    <xdr:sp macro="" textlink="">
      <xdr:nvSpPr>
        <xdr:cNvPr id="872" name="繰出金該当値テキスト"/>
        <xdr:cNvSpPr txBox="1"/>
      </xdr:nvSpPr>
      <xdr:spPr>
        <a:xfrm>
          <a:off x="22212300" y="129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77299</xdr:rowOff>
    </xdr:from>
    <xdr:to>
      <xdr:col>112</xdr:col>
      <xdr:colOff>38100</xdr:colOff>
      <xdr:row>77</xdr:row>
      <xdr:rowOff>7449</xdr:rowOff>
    </xdr:to>
    <xdr:sp macro="" textlink="">
      <xdr:nvSpPr>
        <xdr:cNvPr id="873" name="楕円 872"/>
        <xdr:cNvSpPr/>
      </xdr:nvSpPr>
      <xdr:spPr>
        <a:xfrm>
          <a:off x="21272500" y="13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170026</xdr:rowOff>
    </xdr:from>
    <xdr:ext cx="534377" cy="259045"/>
    <xdr:sp macro="" textlink="">
      <xdr:nvSpPr>
        <xdr:cNvPr id="874" name="テキスト ボックス 873"/>
        <xdr:cNvSpPr txBox="1"/>
      </xdr:nvSpPr>
      <xdr:spPr>
        <a:xfrm>
          <a:off x="21056111" y="13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87585</xdr:rowOff>
    </xdr:from>
    <xdr:to>
      <xdr:col>107</xdr:col>
      <xdr:colOff>101600</xdr:colOff>
      <xdr:row>77</xdr:row>
      <xdr:rowOff>17735</xdr:rowOff>
    </xdr:to>
    <xdr:sp macro="" textlink="">
      <xdr:nvSpPr>
        <xdr:cNvPr id="875" name="楕円 874"/>
        <xdr:cNvSpPr/>
      </xdr:nvSpPr>
      <xdr:spPr>
        <a:xfrm>
          <a:off x="20383500" y="131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8862</xdr:rowOff>
    </xdr:from>
    <xdr:ext cx="534377" cy="259045"/>
    <xdr:sp macro="" textlink="">
      <xdr:nvSpPr>
        <xdr:cNvPr id="876" name="テキスト ボックス 875"/>
        <xdr:cNvSpPr txBox="1"/>
      </xdr:nvSpPr>
      <xdr:spPr>
        <a:xfrm>
          <a:off x="20167111" y="13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103682</xdr:rowOff>
    </xdr:from>
    <xdr:to>
      <xdr:col>102</xdr:col>
      <xdr:colOff>165100</xdr:colOff>
      <xdr:row>77</xdr:row>
      <xdr:rowOff>33832</xdr:rowOff>
    </xdr:to>
    <xdr:sp macro="" textlink="">
      <xdr:nvSpPr>
        <xdr:cNvPr id="877" name="楕円 876"/>
        <xdr:cNvSpPr/>
      </xdr:nvSpPr>
      <xdr:spPr>
        <a:xfrm>
          <a:off x="19494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24959</xdr:rowOff>
    </xdr:from>
    <xdr:ext cx="534377" cy="259045"/>
    <xdr:sp macro="" textlink="">
      <xdr:nvSpPr>
        <xdr:cNvPr id="878" name="テキスト ボックス 877"/>
        <xdr:cNvSpPr txBox="1"/>
      </xdr:nvSpPr>
      <xdr:spPr>
        <a:xfrm>
          <a:off x="19278111" y="132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101758</xdr:rowOff>
    </xdr:from>
    <xdr:to>
      <xdr:col>98</xdr:col>
      <xdr:colOff>38100</xdr:colOff>
      <xdr:row>77</xdr:row>
      <xdr:rowOff>31908</xdr:rowOff>
    </xdr:to>
    <xdr:sp macro="" textlink="">
      <xdr:nvSpPr>
        <xdr:cNvPr id="879" name="楕円 878"/>
        <xdr:cNvSpPr/>
      </xdr:nvSpPr>
      <xdr:spPr>
        <a:xfrm>
          <a:off x="18605500" y="13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23035</xdr:rowOff>
    </xdr:from>
    <xdr:ext cx="534377" cy="259045"/>
    <xdr:sp macro="" textlink="">
      <xdr:nvSpPr>
        <xdr:cNvPr id="880" name="テキスト ボックス 879"/>
        <xdr:cNvSpPr txBox="1"/>
      </xdr:nvSpPr>
      <xdr:spPr>
        <a:xfrm>
          <a:off x="18389111" y="132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６１１，３９６円となっており、類似団体を大きく下回っている。しかしながら、物件費が、住民一人当たり８４，２６７円となっており、類似団体平均７３，８６３円と比べて高い水準にある。これは、ふるさと納税の増加に係る委託料等の増加や、学校において利用している</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賃貸借料や森林経営管理推進事業費の増加が要因である。また、投資及び出資金が前年度と比較し６，０９７円増加しているが、これは、白石市外二町組合（公立刈田綜合病院）に対する出資金が１８６，３２６千円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今後は、白石市行財政改革推進計画に基づく削減を強化し、類似団体と同水準となるよう努めるとともに、公立刈田綜合病院の経営改善・健全化に向けてあらゆる手法を検討するよう求めていく。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33,082
32,836
286.48
20,902,765
20,226,175
502,297
9,727,176
10,752,209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90714</xdr:rowOff>
    </xdr:from>
    <xdr:to>
      <xdr:col>24</xdr:col>
      <xdr:colOff>63500</xdr:colOff>
      <xdr:row>35</xdr:row>
      <xdr:rowOff>124025</xdr:rowOff>
    </xdr:to>
    <xdr:cxnSp macro="">
      <xdr:nvCxnSpPr>
        <xdr:cNvPr id="63" name="直線コネクタ 62"/>
        <xdr:cNvCxnSpPr/>
      </xdr:nvCxnSpPr>
      <xdr:spPr>
        <a:xfrm>
          <a:off x="3797300" y="6091464"/>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86795</xdr:rowOff>
    </xdr:from>
    <xdr:to>
      <xdr:col>19</xdr:col>
      <xdr:colOff>177800</xdr:colOff>
      <xdr:row>35</xdr:row>
      <xdr:rowOff>90714</xdr:rowOff>
    </xdr:to>
    <xdr:cxnSp macro="">
      <xdr:nvCxnSpPr>
        <xdr:cNvPr id="66" name="直線コネクタ 65"/>
        <xdr:cNvCxnSpPr/>
      </xdr:nvCxnSpPr>
      <xdr:spPr>
        <a:xfrm>
          <a:off x="2908300" y="608754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86795</xdr:rowOff>
    </xdr:from>
    <xdr:to>
      <xdr:col>15</xdr:col>
      <xdr:colOff>50800</xdr:colOff>
      <xdr:row>35</xdr:row>
      <xdr:rowOff>122065</xdr:rowOff>
    </xdr:to>
    <xdr:cxnSp macro="">
      <xdr:nvCxnSpPr>
        <xdr:cNvPr id="69" name="直線コネクタ 68"/>
        <xdr:cNvCxnSpPr/>
      </xdr:nvCxnSpPr>
      <xdr:spPr>
        <a:xfrm flipV="1">
          <a:off x="2019300" y="6087545"/>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122065</xdr:rowOff>
    </xdr:from>
    <xdr:to>
      <xdr:col>10</xdr:col>
      <xdr:colOff>114300</xdr:colOff>
      <xdr:row>35</xdr:row>
      <xdr:rowOff>148517</xdr:rowOff>
    </xdr:to>
    <xdr:cxnSp macro="">
      <xdr:nvCxnSpPr>
        <xdr:cNvPr id="72" name="直線コネクタ 71"/>
        <xdr:cNvCxnSpPr/>
      </xdr:nvCxnSpPr>
      <xdr:spPr>
        <a:xfrm flipV="1">
          <a:off x="1130300" y="612281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73225</xdr:rowOff>
    </xdr:from>
    <xdr:to>
      <xdr:col>24</xdr:col>
      <xdr:colOff>114300</xdr:colOff>
      <xdr:row>36</xdr:row>
      <xdr:rowOff>3375</xdr:rowOff>
    </xdr:to>
    <xdr:sp macro="" textlink="">
      <xdr:nvSpPr>
        <xdr:cNvPr id="82" name="楕円 81"/>
        <xdr:cNvSpPr/>
      </xdr:nvSpPr>
      <xdr:spPr>
        <a:xfrm>
          <a:off x="45847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96102</xdr:rowOff>
    </xdr:from>
    <xdr:ext cx="469744" cy="259045"/>
    <xdr:sp macro="" textlink="">
      <xdr:nvSpPr>
        <xdr:cNvPr id="83" name="議会費該当値テキスト"/>
        <xdr:cNvSpPr txBox="1"/>
      </xdr:nvSpPr>
      <xdr:spPr>
        <a:xfrm>
          <a:off x="4686300" y="592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39914</xdr:rowOff>
    </xdr:from>
    <xdr:to>
      <xdr:col>20</xdr:col>
      <xdr:colOff>38100</xdr:colOff>
      <xdr:row>35</xdr:row>
      <xdr:rowOff>141514</xdr:rowOff>
    </xdr:to>
    <xdr:sp macro="" textlink="">
      <xdr:nvSpPr>
        <xdr:cNvPr id="84" name="楕円 83"/>
        <xdr:cNvSpPr/>
      </xdr:nvSpPr>
      <xdr:spPr>
        <a:xfrm>
          <a:off x="37465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158041</xdr:rowOff>
    </xdr:from>
    <xdr:ext cx="469744" cy="259045"/>
    <xdr:sp macro="" textlink="">
      <xdr:nvSpPr>
        <xdr:cNvPr id="85" name="テキスト ボックス 84"/>
        <xdr:cNvSpPr txBox="1"/>
      </xdr:nvSpPr>
      <xdr:spPr>
        <a:xfrm>
          <a:off x="3562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35995</xdr:rowOff>
    </xdr:from>
    <xdr:to>
      <xdr:col>15</xdr:col>
      <xdr:colOff>101600</xdr:colOff>
      <xdr:row>35</xdr:row>
      <xdr:rowOff>137595</xdr:rowOff>
    </xdr:to>
    <xdr:sp macro="" textlink="">
      <xdr:nvSpPr>
        <xdr:cNvPr id="86" name="楕円 85"/>
        <xdr:cNvSpPr/>
      </xdr:nvSpPr>
      <xdr:spPr>
        <a:xfrm>
          <a:off x="2857500" y="6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154122</xdr:rowOff>
    </xdr:from>
    <xdr:ext cx="469744" cy="259045"/>
    <xdr:sp macro="" textlink="">
      <xdr:nvSpPr>
        <xdr:cNvPr id="87" name="テキスト ボックス 86"/>
        <xdr:cNvSpPr txBox="1"/>
      </xdr:nvSpPr>
      <xdr:spPr>
        <a:xfrm>
          <a:off x="2673428" y="581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71265</xdr:rowOff>
    </xdr:from>
    <xdr:to>
      <xdr:col>10</xdr:col>
      <xdr:colOff>165100</xdr:colOff>
      <xdr:row>36</xdr:row>
      <xdr:rowOff>1415</xdr:rowOff>
    </xdr:to>
    <xdr:sp macro="" textlink="">
      <xdr:nvSpPr>
        <xdr:cNvPr id="88" name="楕円 87"/>
        <xdr:cNvSpPr/>
      </xdr:nvSpPr>
      <xdr:spPr>
        <a:xfrm>
          <a:off x="1968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17942</xdr:rowOff>
    </xdr:from>
    <xdr:ext cx="469744" cy="259045"/>
    <xdr:sp macro="" textlink="">
      <xdr:nvSpPr>
        <xdr:cNvPr id="89" name="テキスト ボックス 88"/>
        <xdr:cNvSpPr txBox="1"/>
      </xdr:nvSpPr>
      <xdr:spPr>
        <a:xfrm>
          <a:off x="1784428" y="58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97717</xdr:rowOff>
    </xdr:from>
    <xdr:to>
      <xdr:col>6</xdr:col>
      <xdr:colOff>38100</xdr:colOff>
      <xdr:row>36</xdr:row>
      <xdr:rowOff>27867</xdr:rowOff>
    </xdr:to>
    <xdr:sp macro="" textlink="">
      <xdr:nvSpPr>
        <xdr:cNvPr id="90" name="楕円 89"/>
        <xdr:cNvSpPr/>
      </xdr:nvSpPr>
      <xdr:spPr>
        <a:xfrm>
          <a:off x="1079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44394</xdr:rowOff>
    </xdr:from>
    <xdr:ext cx="469744" cy="259045"/>
    <xdr:sp macro="" textlink="">
      <xdr:nvSpPr>
        <xdr:cNvPr id="91" name="テキスト ボックス 90"/>
        <xdr:cNvSpPr txBox="1"/>
      </xdr:nvSpPr>
      <xdr:spPr>
        <a:xfrm>
          <a:off x="895428" y="58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20344</xdr:rowOff>
    </xdr:from>
    <xdr:to>
      <xdr:col>24</xdr:col>
      <xdr:colOff>63500</xdr:colOff>
      <xdr:row>58</xdr:row>
      <xdr:rowOff>25684</xdr:rowOff>
    </xdr:to>
    <xdr:cxnSp macro="">
      <xdr:nvCxnSpPr>
        <xdr:cNvPr id="122" name="直線コネクタ 121"/>
        <xdr:cNvCxnSpPr/>
      </xdr:nvCxnSpPr>
      <xdr:spPr>
        <a:xfrm flipV="1">
          <a:off x="3797300" y="9621544"/>
          <a:ext cx="838200" cy="3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25684</xdr:rowOff>
    </xdr:from>
    <xdr:to>
      <xdr:col>19</xdr:col>
      <xdr:colOff>177800</xdr:colOff>
      <xdr:row>58</xdr:row>
      <xdr:rowOff>74376</xdr:rowOff>
    </xdr:to>
    <xdr:cxnSp macro="">
      <xdr:nvCxnSpPr>
        <xdr:cNvPr id="125" name="直線コネクタ 124"/>
        <xdr:cNvCxnSpPr/>
      </xdr:nvCxnSpPr>
      <xdr:spPr>
        <a:xfrm flipV="1">
          <a:off x="2908300" y="996978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45177</xdr:rowOff>
    </xdr:from>
    <xdr:to>
      <xdr:col>15</xdr:col>
      <xdr:colOff>50800</xdr:colOff>
      <xdr:row>58</xdr:row>
      <xdr:rowOff>74376</xdr:rowOff>
    </xdr:to>
    <xdr:cxnSp macro="">
      <xdr:nvCxnSpPr>
        <xdr:cNvPr id="128" name="直線コネクタ 127"/>
        <xdr:cNvCxnSpPr/>
      </xdr:nvCxnSpPr>
      <xdr:spPr>
        <a:xfrm>
          <a:off x="2019300" y="9989277"/>
          <a:ext cx="889000" cy="2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45177</xdr:rowOff>
    </xdr:from>
    <xdr:to>
      <xdr:col>10</xdr:col>
      <xdr:colOff>114300</xdr:colOff>
      <xdr:row>58</xdr:row>
      <xdr:rowOff>60186</xdr:rowOff>
    </xdr:to>
    <xdr:cxnSp macro="">
      <xdr:nvCxnSpPr>
        <xdr:cNvPr id="131" name="直線コネクタ 130"/>
        <xdr:cNvCxnSpPr/>
      </xdr:nvCxnSpPr>
      <xdr:spPr>
        <a:xfrm flipV="1">
          <a:off x="1130300" y="9989277"/>
          <a:ext cx="889000" cy="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140994</xdr:rowOff>
    </xdr:from>
    <xdr:to>
      <xdr:col>24</xdr:col>
      <xdr:colOff>114300</xdr:colOff>
      <xdr:row>56</xdr:row>
      <xdr:rowOff>71144</xdr:rowOff>
    </xdr:to>
    <xdr:sp macro="" textlink="">
      <xdr:nvSpPr>
        <xdr:cNvPr id="141" name="楕円 140"/>
        <xdr:cNvSpPr/>
      </xdr:nvSpPr>
      <xdr:spPr>
        <a:xfrm>
          <a:off x="4584700" y="95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119421</xdr:rowOff>
    </xdr:from>
    <xdr:ext cx="599010" cy="259045"/>
    <xdr:sp macro="" textlink="">
      <xdr:nvSpPr>
        <xdr:cNvPr id="142" name="総務費該当値テキスト"/>
        <xdr:cNvSpPr txBox="1"/>
      </xdr:nvSpPr>
      <xdr:spPr>
        <a:xfrm>
          <a:off x="4686300" y="954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146334</xdr:rowOff>
    </xdr:from>
    <xdr:to>
      <xdr:col>20</xdr:col>
      <xdr:colOff>38100</xdr:colOff>
      <xdr:row>58</xdr:row>
      <xdr:rowOff>76484</xdr:rowOff>
    </xdr:to>
    <xdr:sp macro="" textlink="">
      <xdr:nvSpPr>
        <xdr:cNvPr id="143" name="楕円 142"/>
        <xdr:cNvSpPr/>
      </xdr:nvSpPr>
      <xdr:spPr>
        <a:xfrm>
          <a:off x="3746500" y="99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67611</xdr:rowOff>
    </xdr:from>
    <xdr:ext cx="534377" cy="259045"/>
    <xdr:sp macro="" textlink="">
      <xdr:nvSpPr>
        <xdr:cNvPr id="144" name="テキスト ボックス 143"/>
        <xdr:cNvSpPr txBox="1"/>
      </xdr:nvSpPr>
      <xdr:spPr>
        <a:xfrm>
          <a:off x="3530111" y="100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23576</xdr:rowOff>
    </xdr:from>
    <xdr:to>
      <xdr:col>15</xdr:col>
      <xdr:colOff>101600</xdr:colOff>
      <xdr:row>58</xdr:row>
      <xdr:rowOff>125176</xdr:rowOff>
    </xdr:to>
    <xdr:sp macro="" textlink="">
      <xdr:nvSpPr>
        <xdr:cNvPr id="145" name="楕円 144"/>
        <xdr:cNvSpPr/>
      </xdr:nvSpPr>
      <xdr:spPr>
        <a:xfrm>
          <a:off x="2857500" y="99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116303</xdr:rowOff>
    </xdr:from>
    <xdr:ext cx="534377" cy="259045"/>
    <xdr:sp macro="" textlink="">
      <xdr:nvSpPr>
        <xdr:cNvPr id="146" name="テキスト ボックス 145"/>
        <xdr:cNvSpPr txBox="1"/>
      </xdr:nvSpPr>
      <xdr:spPr>
        <a:xfrm>
          <a:off x="2641111" y="100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165827</xdr:rowOff>
    </xdr:from>
    <xdr:to>
      <xdr:col>10</xdr:col>
      <xdr:colOff>165100</xdr:colOff>
      <xdr:row>58</xdr:row>
      <xdr:rowOff>95977</xdr:rowOff>
    </xdr:to>
    <xdr:sp macro="" textlink="">
      <xdr:nvSpPr>
        <xdr:cNvPr id="147" name="楕円 146"/>
        <xdr:cNvSpPr/>
      </xdr:nvSpPr>
      <xdr:spPr>
        <a:xfrm>
          <a:off x="1968500" y="99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112504</xdr:rowOff>
    </xdr:from>
    <xdr:ext cx="534377" cy="259045"/>
    <xdr:sp macro="" textlink="">
      <xdr:nvSpPr>
        <xdr:cNvPr id="148" name="テキスト ボックス 147"/>
        <xdr:cNvSpPr txBox="1"/>
      </xdr:nvSpPr>
      <xdr:spPr>
        <a:xfrm>
          <a:off x="1752111" y="97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9386</xdr:rowOff>
    </xdr:from>
    <xdr:to>
      <xdr:col>6</xdr:col>
      <xdr:colOff>38100</xdr:colOff>
      <xdr:row>58</xdr:row>
      <xdr:rowOff>110986</xdr:rowOff>
    </xdr:to>
    <xdr:sp macro="" textlink="">
      <xdr:nvSpPr>
        <xdr:cNvPr id="149" name="楕円 148"/>
        <xdr:cNvSpPr/>
      </xdr:nvSpPr>
      <xdr:spPr>
        <a:xfrm>
          <a:off x="1079500" y="99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102113</xdr:rowOff>
    </xdr:from>
    <xdr:ext cx="534377" cy="259045"/>
    <xdr:sp macro="" textlink="">
      <xdr:nvSpPr>
        <xdr:cNvPr id="150" name="テキスト ボックス 149"/>
        <xdr:cNvSpPr txBox="1"/>
      </xdr:nvSpPr>
      <xdr:spPr>
        <a:xfrm>
          <a:off x="863111" y="100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14819</xdr:rowOff>
    </xdr:from>
    <xdr:to>
      <xdr:col>24</xdr:col>
      <xdr:colOff>63500</xdr:colOff>
      <xdr:row>77</xdr:row>
      <xdr:rowOff>62449</xdr:rowOff>
    </xdr:to>
    <xdr:cxnSp macro="">
      <xdr:nvCxnSpPr>
        <xdr:cNvPr id="182" name="直線コネクタ 181"/>
        <xdr:cNvCxnSpPr/>
      </xdr:nvCxnSpPr>
      <xdr:spPr>
        <a:xfrm flipV="1">
          <a:off x="3797300" y="13045019"/>
          <a:ext cx="838200" cy="2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62449</xdr:rowOff>
    </xdr:from>
    <xdr:to>
      <xdr:col>19</xdr:col>
      <xdr:colOff>177800</xdr:colOff>
      <xdr:row>77</xdr:row>
      <xdr:rowOff>79921</xdr:rowOff>
    </xdr:to>
    <xdr:cxnSp macro="">
      <xdr:nvCxnSpPr>
        <xdr:cNvPr id="185" name="直線コネクタ 184"/>
        <xdr:cNvCxnSpPr/>
      </xdr:nvCxnSpPr>
      <xdr:spPr>
        <a:xfrm flipV="1">
          <a:off x="2908300" y="13264099"/>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79921</xdr:rowOff>
    </xdr:from>
    <xdr:to>
      <xdr:col>15</xdr:col>
      <xdr:colOff>50800</xdr:colOff>
      <xdr:row>77</xdr:row>
      <xdr:rowOff>102929</xdr:rowOff>
    </xdr:to>
    <xdr:cxnSp macro="">
      <xdr:nvCxnSpPr>
        <xdr:cNvPr id="188" name="直線コネクタ 187"/>
        <xdr:cNvCxnSpPr/>
      </xdr:nvCxnSpPr>
      <xdr:spPr>
        <a:xfrm flipV="1">
          <a:off x="2019300" y="13281571"/>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102929</xdr:rowOff>
    </xdr:from>
    <xdr:to>
      <xdr:col>10</xdr:col>
      <xdr:colOff>114300</xdr:colOff>
      <xdr:row>77</xdr:row>
      <xdr:rowOff>105133</xdr:rowOff>
    </xdr:to>
    <xdr:cxnSp macro="">
      <xdr:nvCxnSpPr>
        <xdr:cNvPr id="191" name="直線コネクタ 190"/>
        <xdr:cNvCxnSpPr/>
      </xdr:nvCxnSpPr>
      <xdr:spPr>
        <a:xfrm flipV="1">
          <a:off x="1130300" y="13304579"/>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135469</xdr:rowOff>
    </xdr:from>
    <xdr:to>
      <xdr:col>24</xdr:col>
      <xdr:colOff>114300</xdr:colOff>
      <xdr:row>76</xdr:row>
      <xdr:rowOff>65619</xdr:rowOff>
    </xdr:to>
    <xdr:sp macro="" textlink="">
      <xdr:nvSpPr>
        <xdr:cNvPr id="201" name="楕円 200"/>
        <xdr:cNvSpPr/>
      </xdr:nvSpPr>
      <xdr:spPr>
        <a:xfrm>
          <a:off x="4584700" y="129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113896</xdr:rowOff>
    </xdr:from>
    <xdr:ext cx="599010" cy="259045"/>
    <xdr:sp macro="" textlink="">
      <xdr:nvSpPr>
        <xdr:cNvPr id="202" name="民生費該当値テキスト"/>
        <xdr:cNvSpPr txBox="1"/>
      </xdr:nvSpPr>
      <xdr:spPr>
        <a:xfrm>
          <a:off x="4686300" y="1297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11649</xdr:rowOff>
    </xdr:from>
    <xdr:to>
      <xdr:col>20</xdr:col>
      <xdr:colOff>38100</xdr:colOff>
      <xdr:row>77</xdr:row>
      <xdr:rowOff>113249</xdr:rowOff>
    </xdr:to>
    <xdr:sp macro="" textlink="">
      <xdr:nvSpPr>
        <xdr:cNvPr id="203" name="楕円 202"/>
        <xdr:cNvSpPr/>
      </xdr:nvSpPr>
      <xdr:spPr>
        <a:xfrm>
          <a:off x="3746500" y="132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104376</xdr:rowOff>
    </xdr:from>
    <xdr:ext cx="599010" cy="259045"/>
    <xdr:sp macro="" textlink="">
      <xdr:nvSpPr>
        <xdr:cNvPr id="204" name="テキスト ボックス 203"/>
        <xdr:cNvSpPr txBox="1"/>
      </xdr:nvSpPr>
      <xdr:spPr>
        <a:xfrm>
          <a:off x="3497795" y="133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29121</xdr:rowOff>
    </xdr:from>
    <xdr:to>
      <xdr:col>15</xdr:col>
      <xdr:colOff>101600</xdr:colOff>
      <xdr:row>77</xdr:row>
      <xdr:rowOff>130721</xdr:rowOff>
    </xdr:to>
    <xdr:sp macro="" textlink="">
      <xdr:nvSpPr>
        <xdr:cNvPr id="205" name="楕円 204"/>
        <xdr:cNvSpPr/>
      </xdr:nvSpPr>
      <xdr:spPr>
        <a:xfrm>
          <a:off x="2857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121848</xdr:rowOff>
    </xdr:from>
    <xdr:ext cx="599010" cy="259045"/>
    <xdr:sp macro="" textlink="">
      <xdr:nvSpPr>
        <xdr:cNvPr id="206" name="テキスト ボックス 205"/>
        <xdr:cNvSpPr txBox="1"/>
      </xdr:nvSpPr>
      <xdr:spPr>
        <a:xfrm>
          <a:off x="2608795" y="1332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52129</xdr:rowOff>
    </xdr:from>
    <xdr:to>
      <xdr:col>10</xdr:col>
      <xdr:colOff>165100</xdr:colOff>
      <xdr:row>77</xdr:row>
      <xdr:rowOff>153729</xdr:rowOff>
    </xdr:to>
    <xdr:sp macro="" textlink="">
      <xdr:nvSpPr>
        <xdr:cNvPr id="207" name="楕円 206"/>
        <xdr:cNvSpPr/>
      </xdr:nvSpPr>
      <xdr:spPr>
        <a:xfrm>
          <a:off x="1968500" y="132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144856</xdr:rowOff>
    </xdr:from>
    <xdr:ext cx="599010" cy="259045"/>
    <xdr:sp macro="" textlink="">
      <xdr:nvSpPr>
        <xdr:cNvPr id="208" name="テキスト ボックス 207"/>
        <xdr:cNvSpPr txBox="1"/>
      </xdr:nvSpPr>
      <xdr:spPr>
        <a:xfrm>
          <a:off x="1719795" y="133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54333</xdr:rowOff>
    </xdr:from>
    <xdr:to>
      <xdr:col>6</xdr:col>
      <xdr:colOff>38100</xdr:colOff>
      <xdr:row>77</xdr:row>
      <xdr:rowOff>155933</xdr:rowOff>
    </xdr:to>
    <xdr:sp macro="" textlink="">
      <xdr:nvSpPr>
        <xdr:cNvPr id="209" name="楕円 208"/>
        <xdr:cNvSpPr/>
      </xdr:nvSpPr>
      <xdr:spPr>
        <a:xfrm>
          <a:off x="1079500" y="132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147060</xdr:rowOff>
    </xdr:from>
    <xdr:ext cx="599010" cy="259045"/>
    <xdr:sp macro="" textlink="">
      <xdr:nvSpPr>
        <xdr:cNvPr id="210" name="テキスト ボックス 209"/>
        <xdr:cNvSpPr txBox="1"/>
      </xdr:nvSpPr>
      <xdr:spPr>
        <a:xfrm>
          <a:off x="830795" y="13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68911</xdr:rowOff>
    </xdr:from>
    <xdr:to>
      <xdr:col>24</xdr:col>
      <xdr:colOff>63500</xdr:colOff>
      <xdr:row>97</xdr:row>
      <xdr:rowOff>84989</xdr:rowOff>
    </xdr:to>
    <xdr:cxnSp macro="">
      <xdr:nvCxnSpPr>
        <xdr:cNvPr id="240" name="直線コネクタ 239"/>
        <xdr:cNvCxnSpPr/>
      </xdr:nvCxnSpPr>
      <xdr:spPr>
        <a:xfrm>
          <a:off x="3797300" y="16699561"/>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68911</xdr:rowOff>
    </xdr:from>
    <xdr:to>
      <xdr:col>19</xdr:col>
      <xdr:colOff>177800</xdr:colOff>
      <xdr:row>97</xdr:row>
      <xdr:rowOff>138748</xdr:rowOff>
    </xdr:to>
    <xdr:cxnSp macro="">
      <xdr:nvCxnSpPr>
        <xdr:cNvPr id="243" name="直線コネクタ 242"/>
        <xdr:cNvCxnSpPr/>
      </xdr:nvCxnSpPr>
      <xdr:spPr>
        <a:xfrm flipV="1">
          <a:off x="2908300" y="16699561"/>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89167</xdr:rowOff>
    </xdr:from>
    <xdr:to>
      <xdr:col>15</xdr:col>
      <xdr:colOff>50800</xdr:colOff>
      <xdr:row>97</xdr:row>
      <xdr:rowOff>138748</xdr:rowOff>
    </xdr:to>
    <xdr:cxnSp macro="">
      <xdr:nvCxnSpPr>
        <xdr:cNvPr id="246" name="直線コネクタ 245"/>
        <xdr:cNvCxnSpPr/>
      </xdr:nvCxnSpPr>
      <xdr:spPr>
        <a:xfrm>
          <a:off x="2019300" y="16548367"/>
          <a:ext cx="889000" cy="2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17487</xdr:rowOff>
    </xdr:from>
    <xdr:to>
      <xdr:col>10</xdr:col>
      <xdr:colOff>114300</xdr:colOff>
      <xdr:row>96</xdr:row>
      <xdr:rowOff>89167</xdr:rowOff>
    </xdr:to>
    <xdr:cxnSp macro="">
      <xdr:nvCxnSpPr>
        <xdr:cNvPr id="249" name="直線コネクタ 248"/>
        <xdr:cNvCxnSpPr/>
      </xdr:nvCxnSpPr>
      <xdr:spPr>
        <a:xfrm>
          <a:off x="1130300" y="16476687"/>
          <a:ext cx="889000" cy="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34189</xdr:rowOff>
    </xdr:from>
    <xdr:to>
      <xdr:col>24</xdr:col>
      <xdr:colOff>114300</xdr:colOff>
      <xdr:row>97</xdr:row>
      <xdr:rowOff>135789</xdr:rowOff>
    </xdr:to>
    <xdr:sp macro="" textlink="">
      <xdr:nvSpPr>
        <xdr:cNvPr id="259" name="楕円 258"/>
        <xdr:cNvSpPr/>
      </xdr:nvSpPr>
      <xdr:spPr>
        <a:xfrm>
          <a:off x="45847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57066</xdr:rowOff>
    </xdr:from>
    <xdr:ext cx="534377" cy="259045"/>
    <xdr:sp macro="" textlink="">
      <xdr:nvSpPr>
        <xdr:cNvPr id="260" name="衛生費該当値テキスト"/>
        <xdr:cNvSpPr txBox="1"/>
      </xdr:nvSpPr>
      <xdr:spPr>
        <a:xfrm>
          <a:off x="4686300" y="165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18111</xdr:rowOff>
    </xdr:from>
    <xdr:to>
      <xdr:col>20</xdr:col>
      <xdr:colOff>38100</xdr:colOff>
      <xdr:row>97</xdr:row>
      <xdr:rowOff>119711</xdr:rowOff>
    </xdr:to>
    <xdr:sp macro="" textlink="">
      <xdr:nvSpPr>
        <xdr:cNvPr id="261" name="楕円 260"/>
        <xdr:cNvSpPr/>
      </xdr:nvSpPr>
      <xdr:spPr>
        <a:xfrm>
          <a:off x="3746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136238</xdr:rowOff>
    </xdr:from>
    <xdr:ext cx="534377" cy="259045"/>
    <xdr:sp macro="" textlink="">
      <xdr:nvSpPr>
        <xdr:cNvPr id="262" name="テキスト ボックス 261"/>
        <xdr:cNvSpPr txBox="1"/>
      </xdr:nvSpPr>
      <xdr:spPr>
        <a:xfrm>
          <a:off x="3530111" y="1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87948</xdr:rowOff>
    </xdr:from>
    <xdr:to>
      <xdr:col>15</xdr:col>
      <xdr:colOff>101600</xdr:colOff>
      <xdr:row>98</xdr:row>
      <xdr:rowOff>18098</xdr:rowOff>
    </xdr:to>
    <xdr:sp macro="" textlink="">
      <xdr:nvSpPr>
        <xdr:cNvPr id="263" name="楕円 262"/>
        <xdr:cNvSpPr/>
      </xdr:nvSpPr>
      <xdr:spPr>
        <a:xfrm>
          <a:off x="2857500" y="167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34625</xdr:rowOff>
    </xdr:from>
    <xdr:ext cx="534377" cy="259045"/>
    <xdr:sp macro="" textlink="">
      <xdr:nvSpPr>
        <xdr:cNvPr id="264" name="テキスト ボックス 263"/>
        <xdr:cNvSpPr txBox="1"/>
      </xdr:nvSpPr>
      <xdr:spPr>
        <a:xfrm>
          <a:off x="2641111" y="164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38367</xdr:rowOff>
    </xdr:from>
    <xdr:to>
      <xdr:col>10</xdr:col>
      <xdr:colOff>165100</xdr:colOff>
      <xdr:row>96</xdr:row>
      <xdr:rowOff>139967</xdr:rowOff>
    </xdr:to>
    <xdr:sp macro="" textlink="">
      <xdr:nvSpPr>
        <xdr:cNvPr id="265" name="楕円 264"/>
        <xdr:cNvSpPr/>
      </xdr:nvSpPr>
      <xdr:spPr>
        <a:xfrm>
          <a:off x="1968500" y="164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156494</xdr:rowOff>
    </xdr:from>
    <xdr:ext cx="534377" cy="259045"/>
    <xdr:sp macro="" textlink="">
      <xdr:nvSpPr>
        <xdr:cNvPr id="266" name="テキスト ボックス 265"/>
        <xdr:cNvSpPr txBox="1"/>
      </xdr:nvSpPr>
      <xdr:spPr>
        <a:xfrm>
          <a:off x="1752111" y="1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138137</xdr:rowOff>
    </xdr:from>
    <xdr:to>
      <xdr:col>6</xdr:col>
      <xdr:colOff>38100</xdr:colOff>
      <xdr:row>96</xdr:row>
      <xdr:rowOff>68287</xdr:rowOff>
    </xdr:to>
    <xdr:sp macro="" textlink="">
      <xdr:nvSpPr>
        <xdr:cNvPr id="267" name="楕円 266"/>
        <xdr:cNvSpPr/>
      </xdr:nvSpPr>
      <xdr:spPr>
        <a:xfrm>
          <a:off x="1079500" y="164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84814</xdr:rowOff>
    </xdr:from>
    <xdr:ext cx="534377" cy="259045"/>
    <xdr:sp macro="" textlink="">
      <xdr:nvSpPr>
        <xdr:cNvPr id="268" name="テキスト ボックス 267"/>
        <xdr:cNvSpPr txBox="1"/>
      </xdr:nvSpPr>
      <xdr:spPr>
        <a:xfrm>
          <a:off x="863111" y="162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116383</xdr:rowOff>
    </xdr:from>
    <xdr:to>
      <xdr:col>55</xdr:col>
      <xdr:colOff>0</xdr:colOff>
      <xdr:row>38</xdr:row>
      <xdr:rowOff>132614</xdr:rowOff>
    </xdr:to>
    <xdr:cxnSp macro="">
      <xdr:nvCxnSpPr>
        <xdr:cNvPr id="295" name="直線コネクタ 294"/>
        <xdr:cNvCxnSpPr/>
      </xdr:nvCxnSpPr>
      <xdr:spPr>
        <a:xfrm flipV="1">
          <a:off x="9639300" y="6631483"/>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132614</xdr:rowOff>
    </xdr:from>
    <xdr:to>
      <xdr:col>50</xdr:col>
      <xdr:colOff>114300</xdr:colOff>
      <xdr:row>38</xdr:row>
      <xdr:rowOff>132842</xdr:rowOff>
    </xdr:to>
    <xdr:cxnSp macro="">
      <xdr:nvCxnSpPr>
        <xdr:cNvPr id="298" name="直線コネクタ 297"/>
        <xdr:cNvCxnSpPr/>
      </xdr:nvCxnSpPr>
      <xdr:spPr>
        <a:xfrm flipV="1">
          <a:off x="8750300" y="664771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79349</xdr:rowOff>
    </xdr:from>
    <xdr:to>
      <xdr:col>45</xdr:col>
      <xdr:colOff>177800</xdr:colOff>
      <xdr:row>38</xdr:row>
      <xdr:rowOff>132842</xdr:rowOff>
    </xdr:to>
    <xdr:cxnSp macro="">
      <xdr:nvCxnSpPr>
        <xdr:cNvPr id="301" name="直線コネクタ 300"/>
        <xdr:cNvCxnSpPr/>
      </xdr:nvCxnSpPr>
      <xdr:spPr>
        <a:xfrm>
          <a:off x="7861300" y="659444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62662</xdr:rowOff>
    </xdr:from>
    <xdr:to>
      <xdr:col>41</xdr:col>
      <xdr:colOff>50800</xdr:colOff>
      <xdr:row>38</xdr:row>
      <xdr:rowOff>79349</xdr:rowOff>
    </xdr:to>
    <xdr:cxnSp macro="">
      <xdr:nvCxnSpPr>
        <xdr:cNvPr id="304" name="直線コネクタ 303"/>
        <xdr:cNvCxnSpPr/>
      </xdr:nvCxnSpPr>
      <xdr:spPr>
        <a:xfrm>
          <a:off x="6972300" y="657776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65583</xdr:rowOff>
    </xdr:from>
    <xdr:to>
      <xdr:col>55</xdr:col>
      <xdr:colOff>50800</xdr:colOff>
      <xdr:row>38</xdr:row>
      <xdr:rowOff>167183</xdr:rowOff>
    </xdr:to>
    <xdr:sp macro="" textlink="">
      <xdr:nvSpPr>
        <xdr:cNvPr id="314" name="楕円 313"/>
        <xdr:cNvSpPr/>
      </xdr:nvSpPr>
      <xdr:spPr>
        <a:xfrm>
          <a:off x="104267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151960</xdr:rowOff>
    </xdr:from>
    <xdr:ext cx="378565" cy="259045"/>
    <xdr:sp macro="" textlink="">
      <xdr:nvSpPr>
        <xdr:cNvPr id="315" name="労働費該当値テキスト"/>
        <xdr:cNvSpPr txBox="1"/>
      </xdr:nvSpPr>
      <xdr:spPr>
        <a:xfrm>
          <a:off x="10528300" y="649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81814</xdr:rowOff>
    </xdr:from>
    <xdr:to>
      <xdr:col>50</xdr:col>
      <xdr:colOff>165100</xdr:colOff>
      <xdr:row>39</xdr:row>
      <xdr:rowOff>11964</xdr:rowOff>
    </xdr:to>
    <xdr:sp macro="" textlink="">
      <xdr:nvSpPr>
        <xdr:cNvPr id="316" name="楕円 315"/>
        <xdr:cNvSpPr/>
      </xdr:nvSpPr>
      <xdr:spPr>
        <a:xfrm>
          <a:off x="9588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3091</xdr:rowOff>
    </xdr:from>
    <xdr:ext cx="313932" cy="259045"/>
    <xdr:sp macro="" textlink="">
      <xdr:nvSpPr>
        <xdr:cNvPr id="317" name="テキスト ボックス 316"/>
        <xdr:cNvSpPr txBox="1"/>
      </xdr:nvSpPr>
      <xdr:spPr>
        <a:xfrm>
          <a:off x="9482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18" name="楕円 317"/>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9" name="テキスト ボックス 318"/>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28549</xdr:rowOff>
    </xdr:from>
    <xdr:to>
      <xdr:col>41</xdr:col>
      <xdr:colOff>101600</xdr:colOff>
      <xdr:row>38</xdr:row>
      <xdr:rowOff>130149</xdr:rowOff>
    </xdr:to>
    <xdr:sp macro="" textlink="">
      <xdr:nvSpPr>
        <xdr:cNvPr id="320" name="楕円 319"/>
        <xdr:cNvSpPr/>
      </xdr:nvSpPr>
      <xdr:spPr>
        <a:xfrm>
          <a:off x="7810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121276</xdr:rowOff>
    </xdr:from>
    <xdr:ext cx="378565" cy="259045"/>
    <xdr:sp macro="" textlink="">
      <xdr:nvSpPr>
        <xdr:cNvPr id="321" name="テキスト ボックス 320"/>
        <xdr:cNvSpPr txBox="1"/>
      </xdr:nvSpPr>
      <xdr:spPr>
        <a:xfrm>
          <a:off x="7672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11862</xdr:rowOff>
    </xdr:from>
    <xdr:to>
      <xdr:col>36</xdr:col>
      <xdr:colOff>165100</xdr:colOff>
      <xdr:row>38</xdr:row>
      <xdr:rowOff>113462</xdr:rowOff>
    </xdr:to>
    <xdr:sp macro="" textlink="">
      <xdr:nvSpPr>
        <xdr:cNvPr id="322" name="楕円 321"/>
        <xdr:cNvSpPr/>
      </xdr:nvSpPr>
      <xdr:spPr>
        <a:xfrm>
          <a:off x="6921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104589</xdr:rowOff>
    </xdr:from>
    <xdr:ext cx="378565" cy="259045"/>
    <xdr:sp macro="" textlink="">
      <xdr:nvSpPr>
        <xdr:cNvPr id="323" name="テキスト ボックス 322"/>
        <xdr:cNvSpPr txBox="1"/>
      </xdr:nvSpPr>
      <xdr:spPr>
        <a:xfrm>
          <a:off x="6783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85884</xdr:rowOff>
    </xdr:from>
    <xdr:to>
      <xdr:col>55</xdr:col>
      <xdr:colOff>0</xdr:colOff>
      <xdr:row>57</xdr:row>
      <xdr:rowOff>127356</xdr:rowOff>
    </xdr:to>
    <xdr:cxnSp macro="">
      <xdr:nvCxnSpPr>
        <xdr:cNvPr id="352" name="直線コネクタ 351"/>
        <xdr:cNvCxnSpPr/>
      </xdr:nvCxnSpPr>
      <xdr:spPr>
        <a:xfrm flipV="1">
          <a:off x="9639300" y="9858534"/>
          <a:ext cx="8382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xdr:rowOff>
    </xdr:from>
    <xdr:to>
      <xdr:col>50</xdr:col>
      <xdr:colOff>114300</xdr:colOff>
      <xdr:row>57</xdr:row>
      <xdr:rowOff>127356</xdr:rowOff>
    </xdr:to>
    <xdr:cxnSp macro="">
      <xdr:nvCxnSpPr>
        <xdr:cNvPr id="355" name="直線コネクタ 354"/>
        <xdr:cNvCxnSpPr/>
      </xdr:nvCxnSpPr>
      <xdr:spPr>
        <a:xfrm>
          <a:off x="8750300" y="9774028"/>
          <a:ext cx="889000" cy="1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xdr:rowOff>
    </xdr:from>
    <xdr:to>
      <xdr:col>45</xdr:col>
      <xdr:colOff>177800</xdr:colOff>
      <xdr:row>57</xdr:row>
      <xdr:rowOff>141757</xdr:rowOff>
    </xdr:to>
    <xdr:cxnSp macro="">
      <xdr:nvCxnSpPr>
        <xdr:cNvPr id="358" name="直線コネクタ 357"/>
        <xdr:cNvCxnSpPr/>
      </xdr:nvCxnSpPr>
      <xdr:spPr>
        <a:xfrm flipV="1">
          <a:off x="7861300" y="9774028"/>
          <a:ext cx="889000" cy="1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135985</xdr:rowOff>
    </xdr:from>
    <xdr:to>
      <xdr:col>41</xdr:col>
      <xdr:colOff>50800</xdr:colOff>
      <xdr:row>57</xdr:row>
      <xdr:rowOff>141757</xdr:rowOff>
    </xdr:to>
    <xdr:cxnSp macro="">
      <xdr:nvCxnSpPr>
        <xdr:cNvPr id="361" name="直線コネクタ 360"/>
        <xdr:cNvCxnSpPr/>
      </xdr:nvCxnSpPr>
      <xdr:spPr>
        <a:xfrm>
          <a:off x="6972300" y="9908635"/>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35084</xdr:rowOff>
    </xdr:from>
    <xdr:to>
      <xdr:col>55</xdr:col>
      <xdr:colOff>50800</xdr:colOff>
      <xdr:row>57</xdr:row>
      <xdr:rowOff>136684</xdr:rowOff>
    </xdr:to>
    <xdr:sp macro="" textlink="">
      <xdr:nvSpPr>
        <xdr:cNvPr id="371" name="楕円 370"/>
        <xdr:cNvSpPr/>
      </xdr:nvSpPr>
      <xdr:spPr>
        <a:xfrm>
          <a:off x="10426700" y="98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13511</xdr:rowOff>
    </xdr:from>
    <xdr:ext cx="534377" cy="259045"/>
    <xdr:sp macro="" textlink="">
      <xdr:nvSpPr>
        <xdr:cNvPr id="372" name="農林水産業費該当値テキスト"/>
        <xdr:cNvSpPr txBox="1"/>
      </xdr:nvSpPr>
      <xdr:spPr>
        <a:xfrm>
          <a:off x="10528300" y="97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76556</xdr:rowOff>
    </xdr:from>
    <xdr:to>
      <xdr:col>50</xdr:col>
      <xdr:colOff>165100</xdr:colOff>
      <xdr:row>58</xdr:row>
      <xdr:rowOff>6706</xdr:rowOff>
    </xdr:to>
    <xdr:sp macro="" textlink="">
      <xdr:nvSpPr>
        <xdr:cNvPr id="373" name="楕円 372"/>
        <xdr:cNvSpPr/>
      </xdr:nvSpPr>
      <xdr:spPr>
        <a:xfrm>
          <a:off x="9588500" y="98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169283</xdr:rowOff>
    </xdr:from>
    <xdr:ext cx="534377" cy="259045"/>
    <xdr:sp macro="" textlink="">
      <xdr:nvSpPr>
        <xdr:cNvPr id="374" name="テキスト ボックス 373"/>
        <xdr:cNvSpPr txBox="1"/>
      </xdr:nvSpPr>
      <xdr:spPr>
        <a:xfrm>
          <a:off x="9372111" y="9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122028</xdr:rowOff>
    </xdr:from>
    <xdr:to>
      <xdr:col>46</xdr:col>
      <xdr:colOff>38100</xdr:colOff>
      <xdr:row>57</xdr:row>
      <xdr:rowOff>52178</xdr:rowOff>
    </xdr:to>
    <xdr:sp macro="" textlink="">
      <xdr:nvSpPr>
        <xdr:cNvPr id="375" name="楕円 374"/>
        <xdr:cNvSpPr/>
      </xdr:nvSpPr>
      <xdr:spPr>
        <a:xfrm>
          <a:off x="8699500" y="97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68705</xdr:rowOff>
    </xdr:from>
    <xdr:ext cx="534377" cy="259045"/>
    <xdr:sp macro="" textlink="">
      <xdr:nvSpPr>
        <xdr:cNvPr id="376" name="テキスト ボックス 375"/>
        <xdr:cNvSpPr txBox="1"/>
      </xdr:nvSpPr>
      <xdr:spPr>
        <a:xfrm>
          <a:off x="8483111" y="94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90957</xdr:rowOff>
    </xdr:from>
    <xdr:to>
      <xdr:col>41</xdr:col>
      <xdr:colOff>101600</xdr:colOff>
      <xdr:row>58</xdr:row>
      <xdr:rowOff>21107</xdr:rowOff>
    </xdr:to>
    <xdr:sp macro="" textlink="">
      <xdr:nvSpPr>
        <xdr:cNvPr id="377" name="楕円 376"/>
        <xdr:cNvSpPr/>
      </xdr:nvSpPr>
      <xdr:spPr>
        <a:xfrm>
          <a:off x="7810500" y="98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12234</xdr:rowOff>
    </xdr:from>
    <xdr:ext cx="534377" cy="259045"/>
    <xdr:sp macro="" textlink="">
      <xdr:nvSpPr>
        <xdr:cNvPr id="378" name="テキスト ボックス 377"/>
        <xdr:cNvSpPr txBox="1"/>
      </xdr:nvSpPr>
      <xdr:spPr>
        <a:xfrm>
          <a:off x="7594111" y="99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79" name="楕円 378"/>
        <xdr:cNvSpPr/>
      </xdr:nvSpPr>
      <xdr:spPr>
        <a:xfrm>
          <a:off x="6921500" y="98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80" name="テキスト ボックス 379"/>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16694</xdr:rowOff>
    </xdr:from>
    <xdr:to>
      <xdr:col>55</xdr:col>
      <xdr:colOff>0</xdr:colOff>
      <xdr:row>76</xdr:row>
      <xdr:rowOff>69253</xdr:rowOff>
    </xdr:to>
    <xdr:cxnSp macro="">
      <xdr:nvCxnSpPr>
        <xdr:cNvPr id="409" name="直線コネクタ 408"/>
        <xdr:cNvCxnSpPr/>
      </xdr:nvCxnSpPr>
      <xdr:spPr>
        <a:xfrm>
          <a:off x="9639300" y="13046894"/>
          <a:ext cx="8382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109468</xdr:rowOff>
    </xdr:from>
    <xdr:to>
      <xdr:col>50</xdr:col>
      <xdr:colOff>114300</xdr:colOff>
      <xdr:row>76</xdr:row>
      <xdr:rowOff>16694</xdr:rowOff>
    </xdr:to>
    <xdr:cxnSp macro="">
      <xdr:nvCxnSpPr>
        <xdr:cNvPr id="412" name="直線コネクタ 411"/>
        <xdr:cNvCxnSpPr/>
      </xdr:nvCxnSpPr>
      <xdr:spPr>
        <a:xfrm>
          <a:off x="8750300" y="12968218"/>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60566</xdr:rowOff>
    </xdr:from>
    <xdr:to>
      <xdr:col>45</xdr:col>
      <xdr:colOff>177800</xdr:colOff>
      <xdr:row>75</xdr:row>
      <xdr:rowOff>109468</xdr:rowOff>
    </xdr:to>
    <xdr:cxnSp macro="">
      <xdr:nvCxnSpPr>
        <xdr:cNvPr id="415" name="直線コネクタ 414"/>
        <xdr:cNvCxnSpPr/>
      </xdr:nvCxnSpPr>
      <xdr:spPr>
        <a:xfrm>
          <a:off x="7861300" y="12919316"/>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60566</xdr:rowOff>
    </xdr:from>
    <xdr:to>
      <xdr:col>41</xdr:col>
      <xdr:colOff>50800</xdr:colOff>
      <xdr:row>76</xdr:row>
      <xdr:rowOff>128155</xdr:rowOff>
    </xdr:to>
    <xdr:cxnSp macro="">
      <xdr:nvCxnSpPr>
        <xdr:cNvPr id="418" name="直線コネクタ 417"/>
        <xdr:cNvCxnSpPr/>
      </xdr:nvCxnSpPr>
      <xdr:spPr>
        <a:xfrm flipV="1">
          <a:off x="6972300" y="12919316"/>
          <a:ext cx="889000" cy="2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18453</xdr:rowOff>
    </xdr:from>
    <xdr:to>
      <xdr:col>55</xdr:col>
      <xdr:colOff>50800</xdr:colOff>
      <xdr:row>76</xdr:row>
      <xdr:rowOff>120053</xdr:rowOff>
    </xdr:to>
    <xdr:sp macro="" textlink="">
      <xdr:nvSpPr>
        <xdr:cNvPr id="428" name="楕円 427"/>
        <xdr:cNvSpPr/>
      </xdr:nvSpPr>
      <xdr:spPr>
        <a:xfrm>
          <a:off x="104267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41330</xdr:rowOff>
    </xdr:from>
    <xdr:ext cx="534377" cy="259045"/>
    <xdr:sp macro="" textlink="">
      <xdr:nvSpPr>
        <xdr:cNvPr id="429" name="商工費該当値テキスト"/>
        <xdr:cNvSpPr txBox="1"/>
      </xdr:nvSpPr>
      <xdr:spPr>
        <a:xfrm>
          <a:off x="10528300" y="129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137344</xdr:rowOff>
    </xdr:from>
    <xdr:to>
      <xdr:col>50</xdr:col>
      <xdr:colOff>165100</xdr:colOff>
      <xdr:row>76</xdr:row>
      <xdr:rowOff>67494</xdr:rowOff>
    </xdr:to>
    <xdr:sp macro="" textlink="">
      <xdr:nvSpPr>
        <xdr:cNvPr id="430" name="楕円 429"/>
        <xdr:cNvSpPr/>
      </xdr:nvSpPr>
      <xdr:spPr>
        <a:xfrm>
          <a:off x="9588500" y="129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84021</xdr:rowOff>
    </xdr:from>
    <xdr:ext cx="534377" cy="259045"/>
    <xdr:sp macro="" textlink="">
      <xdr:nvSpPr>
        <xdr:cNvPr id="431" name="テキスト ボックス 430"/>
        <xdr:cNvSpPr txBox="1"/>
      </xdr:nvSpPr>
      <xdr:spPr>
        <a:xfrm>
          <a:off x="9372111" y="127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58668</xdr:rowOff>
    </xdr:from>
    <xdr:to>
      <xdr:col>46</xdr:col>
      <xdr:colOff>38100</xdr:colOff>
      <xdr:row>75</xdr:row>
      <xdr:rowOff>160268</xdr:rowOff>
    </xdr:to>
    <xdr:sp macro="" textlink="">
      <xdr:nvSpPr>
        <xdr:cNvPr id="432" name="楕円 431"/>
        <xdr:cNvSpPr/>
      </xdr:nvSpPr>
      <xdr:spPr>
        <a:xfrm>
          <a:off x="8699500" y="129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5345</xdr:rowOff>
    </xdr:from>
    <xdr:ext cx="534377" cy="259045"/>
    <xdr:sp macro="" textlink="">
      <xdr:nvSpPr>
        <xdr:cNvPr id="433" name="テキスト ボックス 432"/>
        <xdr:cNvSpPr txBox="1"/>
      </xdr:nvSpPr>
      <xdr:spPr>
        <a:xfrm>
          <a:off x="8483111" y="126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9766</xdr:rowOff>
    </xdr:from>
    <xdr:to>
      <xdr:col>41</xdr:col>
      <xdr:colOff>101600</xdr:colOff>
      <xdr:row>75</xdr:row>
      <xdr:rowOff>111366</xdr:rowOff>
    </xdr:to>
    <xdr:sp macro="" textlink="">
      <xdr:nvSpPr>
        <xdr:cNvPr id="434" name="楕円 433"/>
        <xdr:cNvSpPr/>
      </xdr:nvSpPr>
      <xdr:spPr>
        <a:xfrm>
          <a:off x="7810500" y="128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127893</xdr:rowOff>
    </xdr:from>
    <xdr:ext cx="534377" cy="259045"/>
    <xdr:sp macro="" textlink="">
      <xdr:nvSpPr>
        <xdr:cNvPr id="435" name="テキスト ボックス 434"/>
        <xdr:cNvSpPr txBox="1"/>
      </xdr:nvSpPr>
      <xdr:spPr>
        <a:xfrm>
          <a:off x="7594111" y="126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77355</xdr:rowOff>
    </xdr:from>
    <xdr:to>
      <xdr:col>36</xdr:col>
      <xdr:colOff>165100</xdr:colOff>
      <xdr:row>77</xdr:row>
      <xdr:rowOff>7505</xdr:rowOff>
    </xdr:to>
    <xdr:sp macro="" textlink="">
      <xdr:nvSpPr>
        <xdr:cNvPr id="436" name="楕円 435"/>
        <xdr:cNvSpPr/>
      </xdr:nvSpPr>
      <xdr:spPr>
        <a:xfrm>
          <a:off x="6921500" y="13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24033</xdr:rowOff>
    </xdr:from>
    <xdr:ext cx="534377" cy="259045"/>
    <xdr:sp macro="" textlink="">
      <xdr:nvSpPr>
        <xdr:cNvPr id="437" name="テキスト ボックス 436"/>
        <xdr:cNvSpPr txBox="1"/>
      </xdr:nvSpPr>
      <xdr:spPr>
        <a:xfrm>
          <a:off x="6705111" y="128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16224</xdr:rowOff>
    </xdr:from>
    <xdr:to>
      <xdr:col>55</xdr:col>
      <xdr:colOff>0</xdr:colOff>
      <xdr:row>99</xdr:row>
      <xdr:rowOff>168503</xdr:rowOff>
    </xdr:to>
    <xdr:cxnSp macro="">
      <xdr:nvCxnSpPr>
        <xdr:cNvPr id="469" name="直線コネクタ 468"/>
        <xdr:cNvCxnSpPr/>
      </xdr:nvCxnSpPr>
      <xdr:spPr>
        <a:xfrm flipV="1">
          <a:off x="9639300" y="16818324"/>
          <a:ext cx="838200" cy="3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22396</xdr:rowOff>
    </xdr:from>
    <xdr:to>
      <xdr:col>50</xdr:col>
      <xdr:colOff>114300</xdr:colOff>
      <xdr:row>99</xdr:row>
      <xdr:rowOff>168503</xdr:rowOff>
    </xdr:to>
    <xdr:cxnSp macro="">
      <xdr:nvCxnSpPr>
        <xdr:cNvPr id="472" name="直線コネクタ 471"/>
        <xdr:cNvCxnSpPr/>
      </xdr:nvCxnSpPr>
      <xdr:spPr>
        <a:xfrm>
          <a:off x="8750300" y="16995946"/>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22396</xdr:rowOff>
    </xdr:from>
    <xdr:to>
      <xdr:col>45</xdr:col>
      <xdr:colOff>177800</xdr:colOff>
      <xdr:row>99</xdr:row>
      <xdr:rowOff>30592</xdr:rowOff>
    </xdr:to>
    <xdr:cxnSp macro="">
      <xdr:nvCxnSpPr>
        <xdr:cNvPr id="475" name="直線コネクタ 474"/>
        <xdr:cNvCxnSpPr/>
      </xdr:nvCxnSpPr>
      <xdr:spPr>
        <a:xfrm flipV="1">
          <a:off x="7861300" y="16995946"/>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6578</xdr:rowOff>
    </xdr:from>
    <xdr:to>
      <xdr:col>41</xdr:col>
      <xdr:colOff>50800</xdr:colOff>
      <xdr:row>99</xdr:row>
      <xdr:rowOff>30592</xdr:rowOff>
    </xdr:to>
    <xdr:cxnSp macro="">
      <xdr:nvCxnSpPr>
        <xdr:cNvPr id="478" name="直線コネクタ 477"/>
        <xdr:cNvCxnSpPr/>
      </xdr:nvCxnSpPr>
      <xdr:spPr>
        <a:xfrm>
          <a:off x="6972300" y="16808678"/>
          <a:ext cx="889000" cy="1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136874</xdr:rowOff>
    </xdr:from>
    <xdr:to>
      <xdr:col>55</xdr:col>
      <xdr:colOff>50800</xdr:colOff>
      <xdr:row>98</xdr:row>
      <xdr:rowOff>67024</xdr:rowOff>
    </xdr:to>
    <xdr:sp macro="" textlink="">
      <xdr:nvSpPr>
        <xdr:cNvPr id="488" name="楕円 487"/>
        <xdr:cNvSpPr/>
      </xdr:nvSpPr>
      <xdr:spPr>
        <a:xfrm>
          <a:off x="10426700" y="167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115301</xdr:rowOff>
    </xdr:from>
    <xdr:ext cx="534377" cy="259045"/>
    <xdr:sp macro="" textlink="">
      <xdr:nvSpPr>
        <xdr:cNvPr id="489" name="土木費該当値テキスト"/>
        <xdr:cNvSpPr txBox="1"/>
      </xdr:nvSpPr>
      <xdr:spPr>
        <a:xfrm>
          <a:off x="10528300" y="167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117703</xdr:rowOff>
    </xdr:from>
    <xdr:to>
      <xdr:col>50</xdr:col>
      <xdr:colOff>165100</xdr:colOff>
      <xdr:row>100</xdr:row>
      <xdr:rowOff>47853</xdr:rowOff>
    </xdr:to>
    <xdr:sp macro="" textlink="">
      <xdr:nvSpPr>
        <xdr:cNvPr id="490" name="楕円 489"/>
        <xdr:cNvSpPr/>
      </xdr:nvSpPr>
      <xdr:spPr>
        <a:xfrm>
          <a:off x="9588500" y="170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38980</xdr:rowOff>
    </xdr:from>
    <xdr:ext cx="534377" cy="259045"/>
    <xdr:sp macro="" textlink="">
      <xdr:nvSpPr>
        <xdr:cNvPr id="491" name="テキスト ボックス 490"/>
        <xdr:cNvSpPr txBox="1"/>
      </xdr:nvSpPr>
      <xdr:spPr>
        <a:xfrm>
          <a:off x="9372111" y="1718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143046</xdr:rowOff>
    </xdr:from>
    <xdr:to>
      <xdr:col>46</xdr:col>
      <xdr:colOff>38100</xdr:colOff>
      <xdr:row>99</xdr:row>
      <xdr:rowOff>73196</xdr:rowOff>
    </xdr:to>
    <xdr:sp macro="" textlink="">
      <xdr:nvSpPr>
        <xdr:cNvPr id="492" name="楕円 491"/>
        <xdr:cNvSpPr/>
      </xdr:nvSpPr>
      <xdr:spPr>
        <a:xfrm>
          <a:off x="8699500" y="169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64323</xdr:rowOff>
    </xdr:from>
    <xdr:ext cx="534377" cy="259045"/>
    <xdr:sp macro="" textlink="">
      <xdr:nvSpPr>
        <xdr:cNvPr id="493" name="テキスト ボックス 492"/>
        <xdr:cNvSpPr txBox="1"/>
      </xdr:nvSpPr>
      <xdr:spPr>
        <a:xfrm>
          <a:off x="8483111" y="170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151242</xdr:rowOff>
    </xdr:from>
    <xdr:to>
      <xdr:col>41</xdr:col>
      <xdr:colOff>101600</xdr:colOff>
      <xdr:row>99</xdr:row>
      <xdr:rowOff>81392</xdr:rowOff>
    </xdr:to>
    <xdr:sp macro="" textlink="">
      <xdr:nvSpPr>
        <xdr:cNvPr id="494" name="楕円 493"/>
        <xdr:cNvSpPr/>
      </xdr:nvSpPr>
      <xdr:spPr>
        <a:xfrm>
          <a:off x="7810500" y="169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72519</xdr:rowOff>
    </xdr:from>
    <xdr:ext cx="534377" cy="259045"/>
    <xdr:sp macro="" textlink="">
      <xdr:nvSpPr>
        <xdr:cNvPr id="495" name="テキスト ボックス 494"/>
        <xdr:cNvSpPr txBox="1"/>
      </xdr:nvSpPr>
      <xdr:spPr>
        <a:xfrm>
          <a:off x="7594111" y="170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127228</xdr:rowOff>
    </xdr:from>
    <xdr:to>
      <xdr:col>36</xdr:col>
      <xdr:colOff>165100</xdr:colOff>
      <xdr:row>98</xdr:row>
      <xdr:rowOff>57378</xdr:rowOff>
    </xdr:to>
    <xdr:sp macro="" textlink="">
      <xdr:nvSpPr>
        <xdr:cNvPr id="496" name="楕円 495"/>
        <xdr:cNvSpPr/>
      </xdr:nvSpPr>
      <xdr:spPr>
        <a:xfrm>
          <a:off x="6921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73905</xdr:rowOff>
    </xdr:from>
    <xdr:ext cx="534377" cy="259045"/>
    <xdr:sp macro="" textlink="">
      <xdr:nvSpPr>
        <xdr:cNvPr id="497" name="テキスト ボックス 496"/>
        <xdr:cNvSpPr txBox="1"/>
      </xdr:nvSpPr>
      <xdr:spPr>
        <a:xfrm>
          <a:off x="6705111" y="165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83579</xdr:rowOff>
    </xdr:from>
    <xdr:to>
      <xdr:col>85</xdr:col>
      <xdr:colOff>127000</xdr:colOff>
      <xdr:row>38</xdr:row>
      <xdr:rowOff>10693</xdr:rowOff>
    </xdr:to>
    <xdr:cxnSp macro="">
      <xdr:nvCxnSpPr>
        <xdr:cNvPr id="527" name="直線コネクタ 526"/>
        <xdr:cNvCxnSpPr/>
      </xdr:nvCxnSpPr>
      <xdr:spPr>
        <a:xfrm flipV="1">
          <a:off x="15481300" y="6427229"/>
          <a:ext cx="8382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10693</xdr:rowOff>
    </xdr:from>
    <xdr:to>
      <xdr:col>81</xdr:col>
      <xdr:colOff>50800</xdr:colOff>
      <xdr:row>38</xdr:row>
      <xdr:rowOff>42621</xdr:rowOff>
    </xdr:to>
    <xdr:cxnSp macro="">
      <xdr:nvCxnSpPr>
        <xdr:cNvPr id="530" name="直線コネクタ 529"/>
        <xdr:cNvCxnSpPr/>
      </xdr:nvCxnSpPr>
      <xdr:spPr>
        <a:xfrm flipV="1">
          <a:off x="14592300" y="6525793"/>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39497</xdr:rowOff>
    </xdr:from>
    <xdr:to>
      <xdr:col>76</xdr:col>
      <xdr:colOff>114300</xdr:colOff>
      <xdr:row>38</xdr:row>
      <xdr:rowOff>42621</xdr:rowOff>
    </xdr:to>
    <xdr:cxnSp macro="">
      <xdr:nvCxnSpPr>
        <xdr:cNvPr id="533" name="直線コネクタ 532"/>
        <xdr:cNvCxnSpPr/>
      </xdr:nvCxnSpPr>
      <xdr:spPr>
        <a:xfrm>
          <a:off x="13703300" y="655459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39497</xdr:rowOff>
    </xdr:from>
    <xdr:to>
      <xdr:col>71</xdr:col>
      <xdr:colOff>177800</xdr:colOff>
      <xdr:row>38</xdr:row>
      <xdr:rowOff>63919</xdr:rowOff>
    </xdr:to>
    <xdr:cxnSp macro="">
      <xdr:nvCxnSpPr>
        <xdr:cNvPr id="536" name="直線コネクタ 535"/>
        <xdr:cNvCxnSpPr/>
      </xdr:nvCxnSpPr>
      <xdr:spPr>
        <a:xfrm flipV="1">
          <a:off x="12814300" y="6554597"/>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32779</xdr:rowOff>
    </xdr:from>
    <xdr:to>
      <xdr:col>85</xdr:col>
      <xdr:colOff>177800</xdr:colOff>
      <xdr:row>37</xdr:row>
      <xdr:rowOff>134379</xdr:rowOff>
    </xdr:to>
    <xdr:sp macro="" textlink="">
      <xdr:nvSpPr>
        <xdr:cNvPr id="546" name="楕円 545"/>
        <xdr:cNvSpPr/>
      </xdr:nvSpPr>
      <xdr:spPr>
        <a:xfrm>
          <a:off x="16268700" y="63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11206</xdr:rowOff>
    </xdr:from>
    <xdr:ext cx="534377" cy="259045"/>
    <xdr:sp macro="" textlink="">
      <xdr:nvSpPr>
        <xdr:cNvPr id="547" name="消防費該当値テキスト"/>
        <xdr:cNvSpPr txBox="1"/>
      </xdr:nvSpPr>
      <xdr:spPr>
        <a:xfrm>
          <a:off x="16370300"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131344</xdr:rowOff>
    </xdr:from>
    <xdr:to>
      <xdr:col>81</xdr:col>
      <xdr:colOff>101600</xdr:colOff>
      <xdr:row>38</xdr:row>
      <xdr:rowOff>61494</xdr:rowOff>
    </xdr:to>
    <xdr:sp macro="" textlink="">
      <xdr:nvSpPr>
        <xdr:cNvPr id="548" name="楕円 547"/>
        <xdr:cNvSpPr/>
      </xdr:nvSpPr>
      <xdr:spPr>
        <a:xfrm>
          <a:off x="15430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52620</xdr:rowOff>
    </xdr:from>
    <xdr:ext cx="534377" cy="259045"/>
    <xdr:sp macro="" textlink="">
      <xdr:nvSpPr>
        <xdr:cNvPr id="549" name="テキスト ボックス 548"/>
        <xdr:cNvSpPr txBox="1"/>
      </xdr:nvSpPr>
      <xdr:spPr>
        <a:xfrm>
          <a:off x="15214111" y="6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163271</xdr:rowOff>
    </xdr:from>
    <xdr:to>
      <xdr:col>76</xdr:col>
      <xdr:colOff>165100</xdr:colOff>
      <xdr:row>38</xdr:row>
      <xdr:rowOff>93421</xdr:rowOff>
    </xdr:to>
    <xdr:sp macro="" textlink="">
      <xdr:nvSpPr>
        <xdr:cNvPr id="550" name="楕円 549"/>
        <xdr:cNvSpPr/>
      </xdr:nvSpPr>
      <xdr:spPr>
        <a:xfrm>
          <a:off x="14541500" y="6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84548</xdr:rowOff>
    </xdr:from>
    <xdr:ext cx="534377" cy="259045"/>
    <xdr:sp macro="" textlink="">
      <xdr:nvSpPr>
        <xdr:cNvPr id="551" name="テキスト ボックス 550"/>
        <xdr:cNvSpPr txBox="1"/>
      </xdr:nvSpPr>
      <xdr:spPr>
        <a:xfrm>
          <a:off x="14325111" y="65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160147</xdr:rowOff>
    </xdr:from>
    <xdr:to>
      <xdr:col>72</xdr:col>
      <xdr:colOff>38100</xdr:colOff>
      <xdr:row>38</xdr:row>
      <xdr:rowOff>90297</xdr:rowOff>
    </xdr:to>
    <xdr:sp macro="" textlink="">
      <xdr:nvSpPr>
        <xdr:cNvPr id="552" name="楕円 551"/>
        <xdr:cNvSpPr/>
      </xdr:nvSpPr>
      <xdr:spPr>
        <a:xfrm>
          <a:off x="13652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81424</xdr:rowOff>
    </xdr:from>
    <xdr:ext cx="534377" cy="259045"/>
    <xdr:sp macro="" textlink="">
      <xdr:nvSpPr>
        <xdr:cNvPr id="553" name="テキスト ボックス 552"/>
        <xdr:cNvSpPr txBox="1"/>
      </xdr:nvSpPr>
      <xdr:spPr>
        <a:xfrm>
          <a:off x="13436111" y="65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13119</xdr:rowOff>
    </xdr:from>
    <xdr:to>
      <xdr:col>67</xdr:col>
      <xdr:colOff>101600</xdr:colOff>
      <xdr:row>38</xdr:row>
      <xdr:rowOff>114719</xdr:rowOff>
    </xdr:to>
    <xdr:sp macro="" textlink="">
      <xdr:nvSpPr>
        <xdr:cNvPr id="554" name="楕円 553"/>
        <xdr:cNvSpPr/>
      </xdr:nvSpPr>
      <xdr:spPr>
        <a:xfrm>
          <a:off x="12763500" y="65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105846</xdr:rowOff>
    </xdr:from>
    <xdr:ext cx="534377" cy="259045"/>
    <xdr:sp macro="" textlink="">
      <xdr:nvSpPr>
        <xdr:cNvPr id="555" name="テキスト ボックス 554"/>
        <xdr:cNvSpPr txBox="1"/>
      </xdr:nvSpPr>
      <xdr:spPr>
        <a:xfrm>
          <a:off x="12547111" y="66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42915</xdr:rowOff>
    </xdr:from>
    <xdr:to>
      <xdr:col>85</xdr:col>
      <xdr:colOff>127000</xdr:colOff>
      <xdr:row>58</xdr:row>
      <xdr:rowOff>98127</xdr:rowOff>
    </xdr:to>
    <xdr:cxnSp macro="">
      <xdr:nvCxnSpPr>
        <xdr:cNvPr id="587" name="直線コネクタ 586"/>
        <xdr:cNvCxnSpPr/>
      </xdr:nvCxnSpPr>
      <xdr:spPr>
        <a:xfrm flipV="1">
          <a:off x="15481300" y="9987015"/>
          <a:ext cx="8382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98127</xdr:rowOff>
    </xdr:from>
    <xdr:to>
      <xdr:col>81</xdr:col>
      <xdr:colOff>50800</xdr:colOff>
      <xdr:row>58</xdr:row>
      <xdr:rowOff>151075</xdr:rowOff>
    </xdr:to>
    <xdr:cxnSp macro="">
      <xdr:nvCxnSpPr>
        <xdr:cNvPr id="590" name="直線コネクタ 589"/>
        <xdr:cNvCxnSpPr/>
      </xdr:nvCxnSpPr>
      <xdr:spPr>
        <a:xfrm flipV="1">
          <a:off x="14592300" y="10042227"/>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117297</xdr:rowOff>
    </xdr:from>
    <xdr:to>
      <xdr:col>76</xdr:col>
      <xdr:colOff>114300</xdr:colOff>
      <xdr:row>58</xdr:row>
      <xdr:rowOff>151075</xdr:rowOff>
    </xdr:to>
    <xdr:cxnSp macro="">
      <xdr:nvCxnSpPr>
        <xdr:cNvPr id="593" name="直線コネクタ 592"/>
        <xdr:cNvCxnSpPr/>
      </xdr:nvCxnSpPr>
      <xdr:spPr>
        <a:xfrm>
          <a:off x="13703300" y="10061397"/>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117297</xdr:rowOff>
    </xdr:from>
    <xdr:to>
      <xdr:col>71</xdr:col>
      <xdr:colOff>177800</xdr:colOff>
      <xdr:row>58</xdr:row>
      <xdr:rowOff>137392</xdr:rowOff>
    </xdr:to>
    <xdr:cxnSp macro="">
      <xdr:nvCxnSpPr>
        <xdr:cNvPr id="596" name="直線コネクタ 595"/>
        <xdr:cNvCxnSpPr/>
      </xdr:nvCxnSpPr>
      <xdr:spPr>
        <a:xfrm flipV="1">
          <a:off x="12814300" y="10061397"/>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163565</xdr:rowOff>
    </xdr:from>
    <xdr:to>
      <xdr:col>85</xdr:col>
      <xdr:colOff>177800</xdr:colOff>
      <xdr:row>58</xdr:row>
      <xdr:rowOff>93715</xdr:rowOff>
    </xdr:to>
    <xdr:sp macro="" textlink="">
      <xdr:nvSpPr>
        <xdr:cNvPr id="606" name="楕円 605"/>
        <xdr:cNvSpPr/>
      </xdr:nvSpPr>
      <xdr:spPr>
        <a:xfrm>
          <a:off x="16268700" y="99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141992</xdr:rowOff>
    </xdr:from>
    <xdr:ext cx="534377" cy="259045"/>
    <xdr:sp macro="" textlink="">
      <xdr:nvSpPr>
        <xdr:cNvPr id="607" name="教育費該当値テキスト"/>
        <xdr:cNvSpPr txBox="1"/>
      </xdr:nvSpPr>
      <xdr:spPr>
        <a:xfrm>
          <a:off x="16370300" y="99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47327</xdr:rowOff>
    </xdr:from>
    <xdr:to>
      <xdr:col>81</xdr:col>
      <xdr:colOff>101600</xdr:colOff>
      <xdr:row>58</xdr:row>
      <xdr:rowOff>148927</xdr:rowOff>
    </xdr:to>
    <xdr:sp macro="" textlink="">
      <xdr:nvSpPr>
        <xdr:cNvPr id="608" name="楕円 607"/>
        <xdr:cNvSpPr/>
      </xdr:nvSpPr>
      <xdr:spPr>
        <a:xfrm>
          <a:off x="15430500" y="99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140054</xdr:rowOff>
    </xdr:from>
    <xdr:ext cx="534377" cy="259045"/>
    <xdr:sp macro="" textlink="">
      <xdr:nvSpPr>
        <xdr:cNvPr id="609" name="テキスト ボックス 608"/>
        <xdr:cNvSpPr txBox="1"/>
      </xdr:nvSpPr>
      <xdr:spPr>
        <a:xfrm>
          <a:off x="15214111" y="100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100275</xdr:rowOff>
    </xdr:from>
    <xdr:to>
      <xdr:col>76</xdr:col>
      <xdr:colOff>165100</xdr:colOff>
      <xdr:row>59</xdr:row>
      <xdr:rowOff>30425</xdr:rowOff>
    </xdr:to>
    <xdr:sp macro="" textlink="">
      <xdr:nvSpPr>
        <xdr:cNvPr id="610" name="楕円 609"/>
        <xdr:cNvSpPr/>
      </xdr:nvSpPr>
      <xdr:spPr>
        <a:xfrm>
          <a:off x="14541500" y="100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21552</xdr:rowOff>
    </xdr:from>
    <xdr:ext cx="534377" cy="259045"/>
    <xdr:sp macro="" textlink="">
      <xdr:nvSpPr>
        <xdr:cNvPr id="611" name="テキスト ボックス 610"/>
        <xdr:cNvSpPr txBox="1"/>
      </xdr:nvSpPr>
      <xdr:spPr>
        <a:xfrm>
          <a:off x="14325111" y="101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66497</xdr:rowOff>
    </xdr:from>
    <xdr:to>
      <xdr:col>72</xdr:col>
      <xdr:colOff>38100</xdr:colOff>
      <xdr:row>58</xdr:row>
      <xdr:rowOff>168097</xdr:rowOff>
    </xdr:to>
    <xdr:sp macro="" textlink="">
      <xdr:nvSpPr>
        <xdr:cNvPr id="612" name="楕円 611"/>
        <xdr:cNvSpPr/>
      </xdr:nvSpPr>
      <xdr:spPr>
        <a:xfrm>
          <a:off x="13652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159224</xdr:rowOff>
    </xdr:from>
    <xdr:ext cx="534377" cy="259045"/>
    <xdr:sp macro="" textlink="">
      <xdr:nvSpPr>
        <xdr:cNvPr id="613" name="テキスト ボックス 612"/>
        <xdr:cNvSpPr txBox="1"/>
      </xdr:nvSpPr>
      <xdr:spPr>
        <a:xfrm>
          <a:off x="13436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86592</xdr:rowOff>
    </xdr:from>
    <xdr:to>
      <xdr:col>67</xdr:col>
      <xdr:colOff>101600</xdr:colOff>
      <xdr:row>59</xdr:row>
      <xdr:rowOff>16742</xdr:rowOff>
    </xdr:to>
    <xdr:sp macro="" textlink="">
      <xdr:nvSpPr>
        <xdr:cNvPr id="614" name="楕円 613"/>
        <xdr:cNvSpPr/>
      </xdr:nvSpPr>
      <xdr:spPr>
        <a:xfrm>
          <a:off x="12763500" y="100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7869</xdr:rowOff>
    </xdr:from>
    <xdr:ext cx="534377" cy="259045"/>
    <xdr:sp macro="" textlink="">
      <xdr:nvSpPr>
        <xdr:cNvPr id="615" name="テキスト ボックス 614"/>
        <xdr:cNvSpPr txBox="1"/>
      </xdr:nvSpPr>
      <xdr:spPr>
        <a:xfrm>
          <a:off x="12547111" y="1012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73368</xdr:rowOff>
    </xdr:from>
    <xdr:to>
      <xdr:col>85</xdr:col>
      <xdr:colOff>127000</xdr:colOff>
      <xdr:row>78</xdr:row>
      <xdr:rowOff>43707</xdr:rowOff>
    </xdr:to>
    <xdr:cxnSp macro="">
      <xdr:nvCxnSpPr>
        <xdr:cNvPr id="644" name="直線コネクタ 643"/>
        <xdr:cNvCxnSpPr/>
      </xdr:nvCxnSpPr>
      <xdr:spPr>
        <a:xfrm flipV="1">
          <a:off x="15481300" y="13275018"/>
          <a:ext cx="8382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43707</xdr:rowOff>
    </xdr:from>
    <xdr:to>
      <xdr:col>81</xdr:col>
      <xdr:colOff>50800</xdr:colOff>
      <xdr:row>79</xdr:row>
      <xdr:rowOff>42430</xdr:rowOff>
    </xdr:to>
    <xdr:cxnSp macro="">
      <xdr:nvCxnSpPr>
        <xdr:cNvPr id="647" name="直線コネクタ 646"/>
        <xdr:cNvCxnSpPr/>
      </xdr:nvCxnSpPr>
      <xdr:spPr>
        <a:xfrm flipV="1">
          <a:off x="14592300" y="13416807"/>
          <a:ext cx="889000" cy="1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142024</xdr:rowOff>
    </xdr:from>
    <xdr:to>
      <xdr:col>76</xdr:col>
      <xdr:colOff>114300</xdr:colOff>
      <xdr:row>79</xdr:row>
      <xdr:rowOff>42430</xdr:rowOff>
    </xdr:to>
    <xdr:cxnSp macro="">
      <xdr:nvCxnSpPr>
        <xdr:cNvPr id="650" name="直線コネクタ 649"/>
        <xdr:cNvCxnSpPr/>
      </xdr:nvCxnSpPr>
      <xdr:spPr>
        <a:xfrm>
          <a:off x="13703300" y="13515124"/>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25609</xdr:rowOff>
    </xdr:from>
    <xdr:to>
      <xdr:col>71</xdr:col>
      <xdr:colOff>177800</xdr:colOff>
      <xdr:row>78</xdr:row>
      <xdr:rowOff>142024</xdr:rowOff>
    </xdr:to>
    <xdr:cxnSp macro="">
      <xdr:nvCxnSpPr>
        <xdr:cNvPr id="653" name="直線コネクタ 652"/>
        <xdr:cNvCxnSpPr/>
      </xdr:nvCxnSpPr>
      <xdr:spPr>
        <a:xfrm>
          <a:off x="12814300" y="13398709"/>
          <a:ext cx="8890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22568</xdr:rowOff>
    </xdr:from>
    <xdr:to>
      <xdr:col>85</xdr:col>
      <xdr:colOff>177800</xdr:colOff>
      <xdr:row>77</xdr:row>
      <xdr:rowOff>124168</xdr:rowOff>
    </xdr:to>
    <xdr:sp macro="" textlink="">
      <xdr:nvSpPr>
        <xdr:cNvPr id="663" name="楕円 662"/>
        <xdr:cNvSpPr/>
      </xdr:nvSpPr>
      <xdr:spPr>
        <a:xfrm>
          <a:off x="16268700" y="132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45445</xdr:rowOff>
    </xdr:from>
    <xdr:ext cx="534377" cy="259045"/>
    <xdr:sp macro="" textlink="">
      <xdr:nvSpPr>
        <xdr:cNvPr id="664" name="災害復旧費該当値テキスト"/>
        <xdr:cNvSpPr txBox="1"/>
      </xdr:nvSpPr>
      <xdr:spPr>
        <a:xfrm>
          <a:off x="16370300" y="130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164357</xdr:rowOff>
    </xdr:from>
    <xdr:to>
      <xdr:col>81</xdr:col>
      <xdr:colOff>101600</xdr:colOff>
      <xdr:row>78</xdr:row>
      <xdr:rowOff>94507</xdr:rowOff>
    </xdr:to>
    <xdr:sp macro="" textlink="">
      <xdr:nvSpPr>
        <xdr:cNvPr id="665" name="楕円 664"/>
        <xdr:cNvSpPr/>
      </xdr:nvSpPr>
      <xdr:spPr>
        <a:xfrm>
          <a:off x="15430500" y="133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111034</xdr:rowOff>
    </xdr:from>
    <xdr:ext cx="469744" cy="259045"/>
    <xdr:sp macro="" textlink="">
      <xdr:nvSpPr>
        <xdr:cNvPr id="666" name="テキスト ボックス 665"/>
        <xdr:cNvSpPr txBox="1"/>
      </xdr:nvSpPr>
      <xdr:spPr>
        <a:xfrm>
          <a:off x="15246428" y="131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163080</xdr:rowOff>
    </xdr:from>
    <xdr:to>
      <xdr:col>76</xdr:col>
      <xdr:colOff>165100</xdr:colOff>
      <xdr:row>79</xdr:row>
      <xdr:rowOff>93230</xdr:rowOff>
    </xdr:to>
    <xdr:sp macro="" textlink="">
      <xdr:nvSpPr>
        <xdr:cNvPr id="667" name="楕円 666"/>
        <xdr:cNvSpPr/>
      </xdr:nvSpPr>
      <xdr:spPr>
        <a:xfrm>
          <a:off x="14541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84357</xdr:rowOff>
    </xdr:from>
    <xdr:ext cx="378565" cy="259045"/>
    <xdr:sp macro="" textlink="">
      <xdr:nvSpPr>
        <xdr:cNvPr id="668" name="テキスト ボックス 667"/>
        <xdr:cNvSpPr txBox="1"/>
      </xdr:nvSpPr>
      <xdr:spPr>
        <a:xfrm>
          <a:off x="14403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91224</xdr:rowOff>
    </xdr:from>
    <xdr:to>
      <xdr:col>72</xdr:col>
      <xdr:colOff>38100</xdr:colOff>
      <xdr:row>79</xdr:row>
      <xdr:rowOff>21374</xdr:rowOff>
    </xdr:to>
    <xdr:sp macro="" textlink="">
      <xdr:nvSpPr>
        <xdr:cNvPr id="669" name="楕円 668"/>
        <xdr:cNvSpPr/>
      </xdr:nvSpPr>
      <xdr:spPr>
        <a:xfrm>
          <a:off x="13652500" y="134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12501</xdr:rowOff>
    </xdr:from>
    <xdr:ext cx="469744" cy="259045"/>
    <xdr:sp macro="" textlink="">
      <xdr:nvSpPr>
        <xdr:cNvPr id="670" name="テキスト ボックス 669"/>
        <xdr:cNvSpPr txBox="1"/>
      </xdr:nvSpPr>
      <xdr:spPr>
        <a:xfrm>
          <a:off x="13468428" y="1355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146259</xdr:rowOff>
    </xdr:from>
    <xdr:to>
      <xdr:col>67</xdr:col>
      <xdr:colOff>101600</xdr:colOff>
      <xdr:row>78</xdr:row>
      <xdr:rowOff>76409</xdr:rowOff>
    </xdr:to>
    <xdr:sp macro="" textlink="">
      <xdr:nvSpPr>
        <xdr:cNvPr id="671" name="楕円 670"/>
        <xdr:cNvSpPr/>
      </xdr:nvSpPr>
      <xdr:spPr>
        <a:xfrm>
          <a:off x="127635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92936</xdr:rowOff>
    </xdr:from>
    <xdr:ext cx="469744" cy="259045"/>
    <xdr:sp macro="" textlink="">
      <xdr:nvSpPr>
        <xdr:cNvPr id="672" name="テキスト ボックス 671"/>
        <xdr:cNvSpPr txBox="1"/>
      </xdr:nvSpPr>
      <xdr:spPr>
        <a:xfrm>
          <a:off x="12579428" y="131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127859</xdr:rowOff>
    </xdr:from>
    <xdr:to>
      <xdr:col>85</xdr:col>
      <xdr:colOff>127000</xdr:colOff>
      <xdr:row>97</xdr:row>
      <xdr:rowOff>128194</xdr:rowOff>
    </xdr:to>
    <xdr:cxnSp macro="">
      <xdr:nvCxnSpPr>
        <xdr:cNvPr id="701" name="直線コネクタ 700"/>
        <xdr:cNvCxnSpPr/>
      </xdr:nvCxnSpPr>
      <xdr:spPr>
        <a:xfrm flipV="1">
          <a:off x="15481300" y="16758509"/>
          <a:ext cx="8382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128194</xdr:rowOff>
    </xdr:from>
    <xdr:to>
      <xdr:col>81</xdr:col>
      <xdr:colOff>50800</xdr:colOff>
      <xdr:row>97</xdr:row>
      <xdr:rowOff>130708</xdr:rowOff>
    </xdr:to>
    <xdr:cxnSp macro="">
      <xdr:nvCxnSpPr>
        <xdr:cNvPr id="704" name="直線コネクタ 703"/>
        <xdr:cNvCxnSpPr/>
      </xdr:nvCxnSpPr>
      <xdr:spPr>
        <a:xfrm flipV="1">
          <a:off x="14592300" y="167588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116139</xdr:rowOff>
    </xdr:from>
    <xdr:to>
      <xdr:col>76</xdr:col>
      <xdr:colOff>114300</xdr:colOff>
      <xdr:row>97</xdr:row>
      <xdr:rowOff>130708</xdr:rowOff>
    </xdr:to>
    <xdr:cxnSp macro="">
      <xdr:nvCxnSpPr>
        <xdr:cNvPr id="707" name="直線コネクタ 706"/>
        <xdr:cNvCxnSpPr/>
      </xdr:nvCxnSpPr>
      <xdr:spPr>
        <a:xfrm>
          <a:off x="13703300" y="16746789"/>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111979</xdr:rowOff>
    </xdr:from>
    <xdr:to>
      <xdr:col>71</xdr:col>
      <xdr:colOff>177800</xdr:colOff>
      <xdr:row>97</xdr:row>
      <xdr:rowOff>116139</xdr:rowOff>
    </xdr:to>
    <xdr:cxnSp macro="">
      <xdr:nvCxnSpPr>
        <xdr:cNvPr id="710" name="直線コネクタ 709"/>
        <xdr:cNvCxnSpPr/>
      </xdr:nvCxnSpPr>
      <xdr:spPr>
        <a:xfrm>
          <a:off x="12814300" y="1674262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77059</xdr:rowOff>
    </xdr:from>
    <xdr:to>
      <xdr:col>85</xdr:col>
      <xdr:colOff>177800</xdr:colOff>
      <xdr:row>98</xdr:row>
      <xdr:rowOff>7209</xdr:rowOff>
    </xdr:to>
    <xdr:sp macro="" textlink="">
      <xdr:nvSpPr>
        <xdr:cNvPr id="720" name="楕円 719"/>
        <xdr:cNvSpPr/>
      </xdr:nvSpPr>
      <xdr:spPr>
        <a:xfrm>
          <a:off x="16268700" y="167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55486</xdr:rowOff>
    </xdr:from>
    <xdr:ext cx="534377" cy="259045"/>
    <xdr:sp macro="" textlink="">
      <xdr:nvSpPr>
        <xdr:cNvPr id="721" name="公債費該当値テキスト"/>
        <xdr:cNvSpPr txBox="1"/>
      </xdr:nvSpPr>
      <xdr:spPr>
        <a:xfrm>
          <a:off x="16370300" y="166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77394</xdr:rowOff>
    </xdr:from>
    <xdr:to>
      <xdr:col>81</xdr:col>
      <xdr:colOff>101600</xdr:colOff>
      <xdr:row>98</xdr:row>
      <xdr:rowOff>7544</xdr:rowOff>
    </xdr:to>
    <xdr:sp macro="" textlink="">
      <xdr:nvSpPr>
        <xdr:cNvPr id="722" name="楕円 721"/>
        <xdr:cNvSpPr/>
      </xdr:nvSpPr>
      <xdr:spPr>
        <a:xfrm>
          <a:off x="15430500" y="167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170121</xdr:rowOff>
    </xdr:from>
    <xdr:ext cx="534377" cy="259045"/>
    <xdr:sp macro="" textlink="">
      <xdr:nvSpPr>
        <xdr:cNvPr id="723" name="テキスト ボックス 722"/>
        <xdr:cNvSpPr txBox="1"/>
      </xdr:nvSpPr>
      <xdr:spPr>
        <a:xfrm>
          <a:off x="15214111" y="168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79908</xdr:rowOff>
    </xdr:from>
    <xdr:to>
      <xdr:col>76</xdr:col>
      <xdr:colOff>165100</xdr:colOff>
      <xdr:row>98</xdr:row>
      <xdr:rowOff>10058</xdr:rowOff>
    </xdr:to>
    <xdr:sp macro="" textlink="">
      <xdr:nvSpPr>
        <xdr:cNvPr id="724" name="楕円 723"/>
        <xdr:cNvSpPr/>
      </xdr:nvSpPr>
      <xdr:spPr>
        <a:xfrm>
          <a:off x="14541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1185</xdr:rowOff>
    </xdr:from>
    <xdr:ext cx="534377" cy="259045"/>
    <xdr:sp macro="" textlink="">
      <xdr:nvSpPr>
        <xdr:cNvPr id="725" name="テキスト ボックス 724"/>
        <xdr:cNvSpPr txBox="1"/>
      </xdr:nvSpPr>
      <xdr:spPr>
        <a:xfrm>
          <a:off x="14325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65339</xdr:rowOff>
    </xdr:from>
    <xdr:to>
      <xdr:col>72</xdr:col>
      <xdr:colOff>38100</xdr:colOff>
      <xdr:row>97</xdr:row>
      <xdr:rowOff>166939</xdr:rowOff>
    </xdr:to>
    <xdr:sp macro="" textlink="">
      <xdr:nvSpPr>
        <xdr:cNvPr id="726" name="楕円 725"/>
        <xdr:cNvSpPr/>
      </xdr:nvSpPr>
      <xdr:spPr>
        <a:xfrm>
          <a:off x="13652500" y="166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158066</xdr:rowOff>
    </xdr:from>
    <xdr:ext cx="534377" cy="259045"/>
    <xdr:sp macro="" textlink="">
      <xdr:nvSpPr>
        <xdr:cNvPr id="727" name="テキスト ボックス 726"/>
        <xdr:cNvSpPr txBox="1"/>
      </xdr:nvSpPr>
      <xdr:spPr>
        <a:xfrm>
          <a:off x="13436111" y="167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61179</xdr:rowOff>
    </xdr:from>
    <xdr:to>
      <xdr:col>67</xdr:col>
      <xdr:colOff>101600</xdr:colOff>
      <xdr:row>97</xdr:row>
      <xdr:rowOff>162779</xdr:rowOff>
    </xdr:to>
    <xdr:sp macro="" textlink="">
      <xdr:nvSpPr>
        <xdr:cNvPr id="728" name="楕円 727"/>
        <xdr:cNvSpPr/>
      </xdr:nvSpPr>
      <xdr:spPr>
        <a:xfrm>
          <a:off x="12763500" y="166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153906</xdr:rowOff>
    </xdr:from>
    <xdr:ext cx="534377" cy="259045"/>
    <xdr:sp macro="" textlink="">
      <xdr:nvSpPr>
        <xdr:cNvPr id="729" name="テキスト ボックス 728"/>
        <xdr:cNvSpPr txBox="1"/>
      </xdr:nvSpPr>
      <xdr:spPr>
        <a:xfrm>
          <a:off x="12547111" y="167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６１１，３９６円となっている。主な構成項目である民生費は住民一人当たり１５６，６４８円となっており、類似団体平均をわずかに下回っている。しかしながら、令和元年度台風による影響もあり、災害復旧費が住民一人当たり１６，４８２円と前年度と比べて７，４４３円増加した。ま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衛生費については、白石市外二町組合に対する支出は減少したものの、新型コロナウイルスワクチン対策事業などが増加したこともあり、住民一人当たりのコストが類似団体を５，６０２円上回っている。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今後も、行財政改革に取り組み、経常経費の削減に努める必要がある。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より０．１６ポイント上昇し５．１６％となった。実質単年度収支比率も２年連続してプラスとなり、標準財政規模に対する財政調整基金残高の比率も、前年度より２．６６ポイントの増の２６．７２％となった。</a:t>
          </a:r>
        </a:p>
        <a:p>
          <a:r>
            <a:rPr kumimoji="1" lang="ja-JP" altLang="en-US" sz="1400">
              <a:latin typeface="ＭＳ ゴシック" pitchFamily="49" charset="-128"/>
              <a:ea typeface="ＭＳ ゴシック" pitchFamily="49" charset="-128"/>
            </a:rPr>
            <a:t>　しかしながら、実質単年度収支比率が赤字となる年度も多く、財政調整基金の取り崩しによる財政運営を強いられていたことから、市税収入等の財源確保や白石市行財政改革推進計画に基づき、経常的経費の削減、公営企業に対する繰出金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全会計において赤字となる会計はない。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国民健康保険特別会計においては、収支差額を財政調整基金からの取り崩しで補填している状況であり、今後経営状況の見直しを検討する必要がある。介護保険や後期高齢者医療特別会計についても、少子高齢化・人口減少の影響もあり、今後の経営状況に留意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水道事業・下水道事業会計においては、施設の老朽化に伴う更新費用などが今後の課題であるが、経営の効率化・健全化に取り組み、一般会計の負担を極力増加しないよう努める。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前年度と同程度であったが、元利償還金等について、元利償還金、公営企業債の元利償還金に対する繰入金がそれぞれ減少したため、前年度より減少となった。これにより、実質公債比率は、前年度より１．６ポイント低下し４．５％となった。今後も引き続き、公営企業債の元利償還金に対する繰入金及び組合等が起こした地方債の元利償還金等に対する負担金等が増加しないよう、各企業会計等についても、事業の見直しを行い、地方債の新規発行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満期一括償還地方債の借入は、本市においては行っていません。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公営企業債等繰入見込額や退職手当負担見込額などが減少したこと、また、充当可能基金が増加したことから、将来負担比率の分子が大幅なマイナスとなった。</a:t>
          </a:r>
        </a:p>
        <a:p>
          <a:r>
            <a:rPr kumimoji="1" lang="ja-JP" altLang="en-US" sz="1400">
              <a:latin typeface="ＭＳ ゴシック" pitchFamily="49" charset="-128"/>
              <a:ea typeface="ＭＳ ゴシック" pitchFamily="49" charset="-128"/>
            </a:rPr>
            <a:t>　今後、将来負担比率を低く抑えていくため、充当可能基金の取崩しを抑制するとともに、一般会計、各企業会計等において、事業の見直しを行い、地方債の新規発行を抑制し、財政の健全化に努めていく。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と比べて、地方消費税交付金の増加や地方創生推進交付金活用事業、下水道事業補助金、仙南地域広域行政事務組合負担金、企業立地投資奨励金の減などに伴う取崩し額の減少、財政調整基金に３億３，８００万円、減債基金に１億円、都市整備基金に２億３，０００万円、庁舎建設基金に１億円を積み立てたことなどから、基金全体としては７億７，５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令和２年度は基金が増加することとなったが、今後も財政状況の改善を図り、一定の残高が維持できるように努めることとしている。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・都市整備基金：都市計画事業その他の都市基盤整備のための事業の推進を図る。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・都市整備基金：スマートインターチェンジ整備事業などの都市基盤整備に活用するため２億３，０００万円を積立てたことによる増加。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・庁舎建設基金：庁舎建設のため１億円を積立てたことによる増加。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地方消費税交付金の増加や地方創生推進交付金活用事業、下水道事業補助金、仙南地域広域行政事務組合負担金、企業立地投資奨励金の減少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災害等への備えのため、過去の実績等踏まえ、標準財政規模の１０％以上の残高が維持できるように努めることとしている。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今後の公債費の増加に備え、１億円の積み立てを行ったため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の災害復旧事業や、公共施設の長寿命化対策などの財源として、地方債を活用していく予定であることから、今後公債費の増加が想定されており、公債費負担の軽減を図るためにも、減債基金の活用を検討するとともに、現状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20902765</v>
      </c>
      <c r="BO4" s="426"/>
      <c r="BP4" s="426"/>
      <c r="BQ4" s="426"/>
      <c r="BR4" s="426"/>
      <c r="BS4" s="426"/>
      <c r="BT4" s="426"/>
      <c r="BU4" s="427"/>
      <c r="BV4" s="425">
        <v>15783109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5.2</v>
      </c>
      <c r="CU4" s="610"/>
      <c r="CV4" s="610"/>
      <c r="CW4" s="610"/>
      <c r="CX4" s="610"/>
      <c r="CY4" s="610"/>
      <c r="CZ4" s="610"/>
      <c r="DA4" s="611"/>
      <c r="DB4" s="609">
        <v>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20226175</v>
      </c>
      <c r="BO5" s="431"/>
      <c r="BP5" s="431"/>
      <c r="BQ5" s="431"/>
      <c r="BR5" s="431"/>
      <c r="BS5" s="431"/>
      <c r="BT5" s="431"/>
      <c r="BU5" s="432"/>
      <c r="BV5" s="430">
        <v>15114353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91.7</v>
      </c>
      <c r="CU5" s="401"/>
      <c r="CV5" s="401"/>
      <c r="CW5" s="401"/>
      <c r="CX5" s="401"/>
      <c r="CY5" s="401"/>
      <c r="CZ5" s="401"/>
      <c r="DA5" s="402"/>
      <c r="DB5" s="400">
        <v>91.4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676590</v>
      </c>
      <c r="BO6" s="431"/>
      <c r="BP6" s="431"/>
      <c r="BQ6" s="431"/>
      <c r="BR6" s="431"/>
      <c r="BS6" s="431"/>
      <c r="BT6" s="431"/>
      <c r="BU6" s="432"/>
      <c r="BV6" s="430">
        <v>668756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95.8</v>
      </c>
      <c r="CU6" s="584"/>
      <c r="CV6" s="584"/>
      <c r="CW6" s="584"/>
      <c r="CX6" s="584"/>
      <c r="CY6" s="584"/>
      <c r="CZ6" s="584"/>
      <c r="DA6" s="585"/>
      <c r="DB6" s="583">
        <v>95.9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174293</v>
      </c>
      <c r="BO7" s="431"/>
      <c r="BP7" s="431"/>
      <c r="BQ7" s="431"/>
      <c r="BR7" s="431"/>
      <c r="BS7" s="431"/>
      <c r="BT7" s="431"/>
      <c r="BU7" s="432"/>
      <c r="BV7" s="430">
        <v>198558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9727176</v>
      </c>
      <c r="CU7" s="431"/>
      <c r="CV7" s="431"/>
      <c r="CW7" s="431"/>
      <c r="CX7" s="431"/>
      <c r="CY7" s="431"/>
      <c r="CZ7" s="431"/>
      <c r="DA7" s="432"/>
      <c r="DB7" s="430">
        <v>9397308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502297</v>
      </c>
      <c r="BO8" s="431"/>
      <c r="BP8" s="431"/>
      <c r="BQ8" s="431"/>
      <c r="BR8" s="431"/>
      <c r="BS8" s="431"/>
      <c r="BT8" s="431"/>
      <c r="BU8" s="432"/>
      <c r="BV8" s="430">
        <v>470198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v>
      </c>
      <c r="CU8" s="544"/>
      <c r="CV8" s="544"/>
      <c r="CW8" s="544"/>
      <c r="CX8" s="544"/>
      <c r="CY8" s="544"/>
      <c r="CZ8" s="544"/>
      <c r="DA8" s="545"/>
      <c r="DB8" s="543">
        <v>0.5</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32758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32099</v>
      </c>
      <c r="BO9" s="431"/>
      <c r="BP9" s="431"/>
      <c r="BQ9" s="431"/>
      <c r="BR9" s="431"/>
      <c r="BS9" s="431"/>
      <c r="BT9" s="431"/>
      <c r="BU9" s="432"/>
      <c r="BV9" s="430">
        <v>114624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9</v>
      </c>
      <c r="CU9" s="401"/>
      <c r="CV9" s="401"/>
      <c r="CW9" s="401"/>
      <c r="CX9" s="401"/>
      <c r="CY9" s="401"/>
      <c r="CZ9" s="401"/>
      <c r="DA9" s="402"/>
      <c r="DB9" s="400">
        <v>9.6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35272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102682</v>
      </c>
      <c r="BO10" s="431"/>
      <c r="BP10" s="431"/>
      <c r="BQ10" s="431"/>
      <c r="BR10" s="431"/>
      <c r="BS10" s="431"/>
      <c r="BT10" s="431"/>
      <c r="BU10" s="432"/>
      <c r="BV10" s="430">
        <v>219700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116</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33082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32836</v>
      </c>
      <c r="S13" s="534"/>
      <c r="T13" s="534"/>
      <c r="U13" s="534"/>
      <c r="V13" s="535"/>
      <c r="W13" s="521" t="s">
        <v>140</v>
      </c>
      <c r="X13" s="443"/>
      <c r="Y13" s="443"/>
      <c r="Z13" s="443"/>
      <c r="AA13" s="443"/>
      <c r="AB13" s="444"/>
      <c r="AC13" s="406">
        <v>1111</v>
      </c>
      <c r="AD13" s="407"/>
      <c r="AE13" s="407"/>
      <c r="AF13" s="407"/>
      <c r="AG13" s="408"/>
      <c r="AH13" s="406">
        <v>1025</v>
      </c>
      <c r="AI13" s="407"/>
      <c r="AJ13" s="407"/>
      <c r="AK13" s="407"/>
      <c r="AL13" s="409"/>
      <c r="AM13" s="499" t="s">
        <v>141</v>
      </c>
      <c r="AN13" s="404"/>
      <c r="AO13" s="404"/>
      <c r="AP13" s="404"/>
      <c r="AQ13" s="404"/>
      <c r="AR13" s="404"/>
      <c r="AS13" s="404"/>
      <c r="AT13" s="405"/>
      <c r="AU13" s="487" t="s">
        <v>135</v>
      </c>
      <c r="AV13" s="488"/>
      <c r="AW13" s="488"/>
      <c r="AX13" s="488"/>
      <c r="AY13" s="410" t="s">
        <v>142</v>
      </c>
      <c r="AZ13" s="411"/>
      <c r="BA13" s="411"/>
      <c r="BB13" s="411"/>
      <c r="BC13" s="411"/>
      <c r="BD13" s="411"/>
      <c r="BE13" s="411"/>
      <c r="BF13" s="411"/>
      <c r="BG13" s="411"/>
      <c r="BH13" s="411"/>
      <c r="BI13" s="411"/>
      <c r="BJ13" s="411"/>
      <c r="BK13" s="411"/>
      <c r="BL13" s="411"/>
      <c r="BM13" s="412"/>
      <c r="BN13" s="430">
        <v>134781</v>
      </c>
      <c r="BO13" s="431"/>
      <c r="BP13" s="431"/>
      <c r="BQ13" s="431"/>
      <c r="BR13" s="431"/>
      <c r="BS13" s="431"/>
      <c r="BT13" s="431"/>
      <c r="BU13" s="432"/>
      <c r="BV13" s="430">
        <v>334324</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4.5</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33712</v>
      </c>
      <c r="S14" s="534"/>
      <c r="T14" s="534"/>
      <c r="U14" s="534"/>
      <c r="V14" s="535"/>
      <c r="W14" s="536"/>
      <c r="X14" s="446"/>
      <c r="Y14" s="446"/>
      <c r="Z14" s="446"/>
      <c r="AA14" s="446"/>
      <c r="AB14" s="447"/>
      <c r="AC14" s="526">
        <v>6.7</v>
      </c>
      <c r="AD14" s="527"/>
      <c r="AE14" s="527"/>
      <c r="AF14" s="527"/>
      <c r="AG14" s="528"/>
      <c r="AH14" s="526">
        <v>6.2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33438</v>
      </c>
      <c r="S15" s="534"/>
      <c r="T15" s="534"/>
      <c r="U15" s="534"/>
      <c r="V15" s="535"/>
      <c r="W15" s="521" t="s">
        <v>147</v>
      </c>
      <c r="X15" s="443"/>
      <c r="Y15" s="443"/>
      <c r="Z15" s="443"/>
      <c r="AA15" s="443"/>
      <c r="AB15" s="444"/>
      <c r="AC15" s="406">
        <v>5631</v>
      </c>
      <c r="AD15" s="407"/>
      <c r="AE15" s="407"/>
      <c r="AF15" s="407"/>
      <c r="AG15" s="408"/>
      <c r="AH15" s="406">
        <v>5988</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4116663</v>
      </c>
      <c r="BO15" s="426"/>
      <c r="BP15" s="426"/>
      <c r="BQ15" s="426"/>
      <c r="BR15" s="426"/>
      <c r="BS15" s="426"/>
      <c r="BT15" s="426"/>
      <c r="BU15" s="427"/>
      <c r="BV15" s="425">
        <v>3966583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33.9</v>
      </c>
      <c r="AD16" s="527"/>
      <c r="AE16" s="527"/>
      <c r="AF16" s="527"/>
      <c r="AG16" s="528"/>
      <c r="AH16" s="526">
        <v>36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8263385</v>
      </c>
      <c r="BO16" s="431"/>
      <c r="BP16" s="431"/>
      <c r="BQ16" s="431"/>
      <c r="BR16" s="431"/>
      <c r="BS16" s="431"/>
      <c r="BT16" s="431"/>
      <c r="BU16" s="432"/>
      <c r="BV16" s="430">
        <v>7927717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9868</v>
      </c>
      <c r="AD17" s="407"/>
      <c r="AE17" s="407"/>
      <c r="AF17" s="407"/>
      <c r="AG17" s="408"/>
      <c r="AH17" s="406">
        <v>9624</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5162460</v>
      </c>
      <c r="BO17" s="431"/>
      <c r="BP17" s="431"/>
      <c r="BQ17" s="431"/>
      <c r="BR17" s="431"/>
      <c r="BS17" s="431"/>
      <c r="BT17" s="431"/>
      <c r="BU17" s="432"/>
      <c r="BV17" s="430">
        <v>5027717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286.48</v>
      </c>
      <c r="M18" s="495"/>
      <c r="N18" s="495"/>
      <c r="O18" s="495"/>
      <c r="P18" s="495"/>
      <c r="Q18" s="495"/>
      <c r="R18" s="496"/>
      <c r="S18" s="496"/>
      <c r="T18" s="496"/>
      <c r="U18" s="496"/>
      <c r="V18" s="497"/>
      <c r="W18" s="511"/>
      <c r="X18" s="512"/>
      <c r="Y18" s="512"/>
      <c r="Z18" s="512"/>
      <c r="AA18" s="512"/>
      <c r="AB18" s="522"/>
      <c r="AC18" s="394">
        <v>59.4</v>
      </c>
      <c r="AD18" s="395"/>
      <c r="AE18" s="395"/>
      <c r="AF18" s="395"/>
      <c r="AG18" s="498"/>
      <c r="AH18" s="394">
        <v>57.8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8844743</v>
      </c>
      <c r="BO18" s="431"/>
      <c r="BP18" s="431"/>
      <c r="BQ18" s="431"/>
      <c r="BR18" s="431"/>
      <c r="BS18" s="431"/>
      <c r="BT18" s="431"/>
      <c r="BU18" s="432"/>
      <c r="BV18" s="430">
        <v>8551648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114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12074903</v>
      </c>
      <c r="BO19" s="431"/>
      <c r="BP19" s="431"/>
      <c r="BQ19" s="431"/>
      <c r="BR19" s="431"/>
      <c r="BS19" s="431"/>
      <c r="BT19" s="431"/>
      <c r="BU19" s="432"/>
      <c r="BV19" s="430">
        <v>11444682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12518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10752209</v>
      </c>
      <c r="BO23" s="431"/>
      <c r="BP23" s="431"/>
      <c r="BQ23" s="431"/>
      <c r="BR23" s="431"/>
      <c r="BS23" s="431"/>
      <c r="BT23" s="431"/>
      <c r="BU23" s="432"/>
      <c r="BV23" s="430">
        <v>10548714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9490</v>
      </c>
      <c r="R24" s="407"/>
      <c r="S24" s="407"/>
      <c r="T24" s="407"/>
      <c r="U24" s="407"/>
      <c r="V24" s="408"/>
      <c r="W24" s="472"/>
      <c r="X24" s="463"/>
      <c r="Y24" s="464"/>
      <c r="Z24" s="403" t="s">
        <v>171</v>
      </c>
      <c r="AA24" s="404"/>
      <c r="AB24" s="404"/>
      <c r="AC24" s="404"/>
      <c r="AD24" s="404"/>
      <c r="AE24" s="404"/>
      <c r="AF24" s="404"/>
      <c r="AG24" s="405"/>
      <c r="AH24" s="406">
        <v>282</v>
      </c>
      <c r="AI24" s="407"/>
      <c r="AJ24" s="407"/>
      <c r="AK24" s="407"/>
      <c r="AL24" s="408"/>
      <c r="AM24" s="406">
        <v>846282</v>
      </c>
      <c r="AN24" s="407"/>
      <c r="AO24" s="407"/>
      <c r="AP24" s="407"/>
      <c r="AQ24" s="407"/>
      <c r="AR24" s="408"/>
      <c r="AS24" s="406">
        <v>3001</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9054827</v>
      </c>
      <c r="BO24" s="431"/>
      <c r="BP24" s="431"/>
      <c r="BQ24" s="431"/>
      <c r="BR24" s="431"/>
      <c r="BS24" s="431"/>
      <c r="BT24" s="431"/>
      <c r="BU24" s="432"/>
      <c r="BV24" s="430">
        <v>8743271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7620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146</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3290596</v>
      </c>
      <c r="BO25" s="426"/>
      <c r="BP25" s="426"/>
      <c r="BQ25" s="426"/>
      <c r="BR25" s="426"/>
      <c r="BS25" s="426"/>
      <c r="BT25" s="426"/>
      <c r="BU25" s="427"/>
      <c r="BV25" s="425">
        <v>2825555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6390</v>
      </c>
      <c r="R26" s="407"/>
      <c r="S26" s="407"/>
      <c r="T26" s="407"/>
      <c r="U26" s="407"/>
      <c r="V26" s="408"/>
      <c r="W26" s="472"/>
      <c r="X26" s="463"/>
      <c r="Y26" s="464"/>
      <c r="Z26" s="403" t="s">
        <v>178</v>
      </c>
      <c r="AA26" s="485"/>
      <c r="AB26" s="485"/>
      <c r="AC26" s="485"/>
      <c r="AD26" s="485"/>
      <c r="AE26" s="485"/>
      <c r="AF26" s="485"/>
      <c r="AG26" s="486"/>
      <c r="AH26" s="406">
        <v>21</v>
      </c>
      <c r="AI26" s="407"/>
      <c r="AJ26" s="407"/>
      <c r="AK26" s="407"/>
      <c r="AL26" s="408"/>
      <c r="AM26" s="406">
        <v>57267</v>
      </c>
      <c r="AN26" s="407"/>
      <c r="AO26" s="407"/>
      <c r="AP26" s="407"/>
      <c r="AQ26" s="407"/>
      <c r="AR26" s="408"/>
      <c r="AS26" s="406">
        <v>2727</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4550</v>
      </c>
      <c r="R27" s="407"/>
      <c r="S27" s="407"/>
      <c r="T27" s="407"/>
      <c r="U27" s="407"/>
      <c r="V27" s="408"/>
      <c r="W27" s="472"/>
      <c r="X27" s="463"/>
      <c r="Y27" s="464"/>
      <c r="Z27" s="403" t="s">
        <v>181</v>
      </c>
      <c r="AA27" s="404"/>
      <c r="AB27" s="404"/>
      <c r="AC27" s="404"/>
      <c r="AD27" s="404"/>
      <c r="AE27" s="404"/>
      <c r="AF27" s="404"/>
      <c r="AG27" s="405"/>
      <c r="AH27" s="406">
        <v>10</v>
      </c>
      <c r="AI27" s="407"/>
      <c r="AJ27" s="407"/>
      <c r="AK27" s="407"/>
      <c r="AL27" s="408"/>
      <c r="AM27" s="406">
        <v>31431</v>
      </c>
      <c r="AN27" s="407"/>
      <c r="AO27" s="407"/>
      <c r="AP27" s="407"/>
      <c r="AQ27" s="407"/>
      <c r="AR27" s="408"/>
      <c r="AS27" s="406">
        <v>3143</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827837</v>
      </c>
      <c r="BO27" s="434"/>
      <c r="BP27" s="434"/>
      <c r="BQ27" s="434"/>
      <c r="BR27" s="434"/>
      <c r="BS27" s="434"/>
      <c r="BT27" s="434"/>
      <c r="BU27" s="435"/>
      <c r="BV27" s="433">
        <v>826984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3840</v>
      </c>
      <c r="R28" s="407"/>
      <c r="S28" s="407"/>
      <c r="T28" s="407"/>
      <c r="U28" s="407"/>
      <c r="V28" s="408"/>
      <c r="W28" s="472"/>
      <c r="X28" s="463"/>
      <c r="Y28" s="464"/>
      <c r="Z28" s="403" t="s">
        <v>184</v>
      </c>
      <c r="AA28" s="404"/>
      <c r="AB28" s="404"/>
      <c r="AC28" s="404"/>
      <c r="AD28" s="404"/>
      <c r="AE28" s="404"/>
      <c r="AF28" s="404"/>
      <c r="AG28" s="405"/>
      <c r="AH28" s="406" t="s">
        <v>175</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2599261</v>
      </c>
      <c r="BO28" s="426"/>
      <c r="BP28" s="426"/>
      <c r="BQ28" s="426"/>
      <c r="BR28" s="426"/>
      <c r="BS28" s="426"/>
      <c r="BT28" s="426"/>
      <c r="BU28" s="427"/>
      <c r="BV28" s="425">
        <v>2260579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16</v>
      </c>
      <c r="M29" s="407"/>
      <c r="N29" s="407"/>
      <c r="O29" s="407"/>
      <c r="P29" s="408"/>
      <c r="Q29" s="406">
        <v>3610</v>
      </c>
      <c r="R29" s="407"/>
      <c r="S29" s="407"/>
      <c r="T29" s="407"/>
      <c r="U29" s="407"/>
      <c r="V29" s="408"/>
      <c r="W29" s="473"/>
      <c r="X29" s="474"/>
      <c r="Y29" s="475"/>
      <c r="Z29" s="403" t="s">
        <v>187</v>
      </c>
      <c r="AA29" s="404"/>
      <c r="AB29" s="404"/>
      <c r="AC29" s="404"/>
      <c r="AD29" s="404"/>
      <c r="AE29" s="404"/>
      <c r="AF29" s="404"/>
      <c r="AG29" s="405"/>
      <c r="AH29" s="406">
        <v>292</v>
      </c>
      <c r="AI29" s="407"/>
      <c r="AJ29" s="407"/>
      <c r="AK29" s="407"/>
      <c r="AL29" s="408"/>
      <c r="AM29" s="406">
        <v>877713</v>
      </c>
      <c r="AN29" s="407"/>
      <c r="AO29" s="407"/>
      <c r="AP29" s="407"/>
      <c r="AQ29" s="407"/>
      <c r="AR29" s="408"/>
      <c r="AS29" s="406">
        <v>3006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700373</v>
      </c>
      <c r="BO29" s="431"/>
      <c r="BP29" s="431"/>
      <c r="BQ29" s="431"/>
      <c r="BR29" s="431"/>
      <c r="BS29" s="431"/>
      <c r="BT29" s="431"/>
      <c r="BU29" s="432"/>
      <c r="BV29" s="430">
        <v>600213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3421738</v>
      </c>
      <c r="BO30" s="434"/>
      <c r="BP30" s="434"/>
      <c r="BQ30" s="434"/>
      <c r="BR30" s="434"/>
      <c r="BS30" s="434"/>
      <c r="BT30" s="434"/>
      <c r="BU30" s="435"/>
      <c r="BV30" s="433">
        <v>3085330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白石市国民健康保険特別会計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白石市水道事業会計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宮城県市町村職員退職手当組合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白石市土地開発公社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白石市介護保険特別会計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白石市下水道事業会計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宮城県市町村非常勤消防団員補償報償組合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（公財）白石市文化体育振興財団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白石市後期高齢者医療特別会計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宮城県市町村自治振興センター</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宮城県後期高齢者医療広域連合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　うち一般会計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　うち宮城県後期高齢者医療事業会計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白石市外二町組合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　うち一般会計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　うち公立綜合刈田病院事業会計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仙南地域広域行政事務組合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s1agZCgQO8OpTBF5ObQ7KeSGWa2t8qmj8T1+SDE4wsK5BHFWXiGrw8Bnl9x/U6/uCV0OKdg2njg0TKT+QUcXMg==" saltValue="NxSvJeXIejsg9VrwFPgC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Z47" sqref="AZ4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4106931</v>
      </c>
      <c r="S5" s="698"/>
      <c r="T5" s="698"/>
      <c r="U5" s="698"/>
      <c r="V5" s="698"/>
      <c r="W5" s="698"/>
      <c r="X5" s="698"/>
      <c r="Y5" s="741"/>
      <c r="Z5" s="759">
        <v>19.600000000000001</v>
      </c>
      <c r="AA5" s="759"/>
      <c r="AB5" s="759"/>
      <c r="AC5" s="759"/>
      <c r="AD5" s="760">
        <v>3968588</v>
      </c>
      <c r="AE5" s="760"/>
      <c r="AF5" s="760"/>
      <c r="AG5" s="760"/>
      <c r="AH5" s="760"/>
      <c r="AI5" s="760"/>
      <c r="AJ5" s="760"/>
      <c r="AK5" s="760"/>
      <c r="AL5" s="742">
        <v>43</v>
      </c>
      <c r="AM5" s="713"/>
      <c r="AN5" s="713"/>
      <c r="AO5" s="743"/>
      <c r="AP5" s="708" t="s">
        <v>228</v>
      </c>
      <c r="AQ5" s="709"/>
      <c r="AR5" s="709"/>
      <c r="AS5" s="709"/>
      <c r="AT5" s="709"/>
      <c r="AU5" s="709"/>
      <c r="AV5" s="709"/>
      <c r="AW5" s="709"/>
      <c r="AX5" s="709"/>
      <c r="AY5" s="709"/>
      <c r="AZ5" s="709"/>
      <c r="BA5" s="709"/>
      <c r="BB5" s="709"/>
      <c r="BC5" s="709"/>
      <c r="BD5" s="709"/>
      <c r="BE5" s="709"/>
      <c r="BF5" s="710"/>
      <c r="BG5" s="642">
        <v>3963886</v>
      </c>
      <c r="BH5" s="643"/>
      <c r="BI5" s="643"/>
      <c r="BJ5" s="643"/>
      <c r="BK5" s="643"/>
      <c r="BL5" s="643"/>
      <c r="BM5" s="643"/>
      <c r="BN5" s="644"/>
      <c r="BO5" s="675">
        <v>96.5</v>
      </c>
      <c r="BP5" s="675"/>
      <c r="BQ5" s="675"/>
      <c r="BR5" s="675"/>
      <c r="BS5" s="676" t="s">
        <v>175</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198324</v>
      </c>
      <c r="S6" s="643"/>
      <c r="T6" s="643"/>
      <c r="U6" s="643"/>
      <c r="V6" s="643"/>
      <c r="W6" s="643"/>
      <c r="X6" s="643"/>
      <c r="Y6" s="644"/>
      <c r="Z6" s="675">
        <v>0.9</v>
      </c>
      <c r="AA6" s="675"/>
      <c r="AB6" s="675"/>
      <c r="AC6" s="675"/>
      <c r="AD6" s="676">
        <v>198324</v>
      </c>
      <c r="AE6" s="676"/>
      <c r="AF6" s="676"/>
      <c r="AG6" s="676"/>
      <c r="AH6" s="676"/>
      <c r="AI6" s="676"/>
      <c r="AJ6" s="676"/>
      <c r="AK6" s="676"/>
      <c r="AL6" s="645">
        <v>2.1</v>
      </c>
      <c r="AM6" s="646"/>
      <c r="AN6" s="646"/>
      <c r="AO6" s="677"/>
      <c r="AP6" s="639" t="s">
        <v>233</v>
      </c>
      <c r="AQ6" s="640"/>
      <c r="AR6" s="640"/>
      <c r="AS6" s="640"/>
      <c r="AT6" s="640"/>
      <c r="AU6" s="640"/>
      <c r="AV6" s="640"/>
      <c r="AW6" s="640"/>
      <c r="AX6" s="640"/>
      <c r="AY6" s="640"/>
      <c r="AZ6" s="640"/>
      <c r="BA6" s="640"/>
      <c r="BB6" s="640"/>
      <c r="BC6" s="640"/>
      <c r="BD6" s="640"/>
      <c r="BE6" s="640"/>
      <c r="BF6" s="641"/>
      <c r="BG6" s="642">
        <v>3963886</v>
      </c>
      <c r="BH6" s="643"/>
      <c r="BI6" s="643"/>
      <c r="BJ6" s="643"/>
      <c r="BK6" s="643"/>
      <c r="BL6" s="643"/>
      <c r="BM6" s="643"/>
      <c r="BN6" s="644"/>
      <c r="BO6" s="675">
        <v>96.5</v>
      </c>
      <c r="BP6" s="675"/>
      <c r="BQ6" s="675"/>
      <c r="BR6" s="675"/>
      <c r="BS6" s="676" t="s">
        <v>138</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166159</v>
      </c>
      <c r="CS6" s="643"/>
      <c r="CT6" s="643"/>
      <c r="CU6" s="643"/>
      <c r="CV6" s="643"/>
      <c r="CW6" s="643"/>
      <c r="CX6" s="643"/>
      <c r="CY6" s="644"/>
      <c r="CZ6" s="742">
        <v>0.8</v>
      </c>
      <c r="DA6" s="713"/>
      <c r="DB6" s="713"/>
      <c r="DC6" s="745"/>
      <c r="DD6" s="648" t="s">
        <v>138</v>
      </c>
      <c r="DE6" s="643"/>
      <c r="DF6" s="643"/>
      <c r="DG6" s="643"/>
      <c r="DH6" s="643"/>
      <c r="DI6" s="643"/>
      <c r="DJ6" s="643"/>
      <c r="DK6" s="643"/>
      <c r="DL6" s="643"/>
      <c r="DM6" s="643"/>
      <c r="DN6" s="643"/>
      <c r="DO6" s="643"/>
      <c r="DP6" s="644"/>
      <c r="DQ6" s="648">
        <v>166159</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1884</v>
      </c>
      <c r="S7" s="643"/>
      <c r="T7" s="643"/>
      <c r="U7" s="643"/>
      <c r="V7" s="643"/>
      <c r="W7" s="643"/>
      <c r="X7" s="643"/>
      <c r="Y7" s="644"/>
      <c r="Z7" s="675">
        <v>0</v>
      </c>
      <c r="AA7" s="675"/>
      <c r="AB7" s="675"/>
      <c r="AC7" s="675"/>
      <c r="AD7" s="676">
        <v>1884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1592564</v>
      </c>
      <c r="BH7" s="643"/>
      <c r="BI7" s="643"/>
      <c r="BJ7" s="643"/>
      <c r="BK7" s="643"/>
      <c r="BL7" s="643"/>
      <c r="BM7" s="643"/>
      <c r="BN7" s="644"/>
      <c r="BO7" s="675">
        <v>38.799999999999997</v>
      </c>
      <c r="BP7" s="675"/>
      <c r="BQ7" s="675"/>
      <c r="BR7" s="675"/>
      <c r="BS7" s="676" t="s">
        <v>138</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6005973</v>
      </c>
      <c r="CS7" s="643"/>
      <c r="CT7" s="643"/>
      <c r="CU7" s="643"/>
      <c r="CV7" s="643"/>
      <c r="CW7" s="643"/>
      <c r="CX7" s="643"/>
      <c r="CY7" s="644"/>
      <c r="CZ7" s="675">
        <v>29.7</v>
      </c>
      <c r="DA7" s="675"/>
      <c r="DB7" s="675"/>
      <c r="DC7" s="675"/>
      <c r="DD7" s="648">
        <v>392912</v>
      </c>
      <c r="DE7" s="643"/>
      <c r="DF7" s="643"/>
      <c r="DG7" s="643"/>
      <c r="DH7" s="643"/>
      <c r="DI7" s="643"/>
      <c r="DJ7" s="643"/>
      <c r="DK7" s="643"/>
      <c r="DL7" s="643"/>
      <c r="DM7" s="643"/>
      <c r="DN7" s="643"/>
      <c r="DO7" s="643"/>
      <c r="DP7" s="644"/>
      <c r="DQ7" s="648">
        <v>2181302</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8555</v>
      </c>
      <c r="S8" s="643"/>
      <c r="T8" s="643"/>
      <c r="U8" s="643"/>
      <c r="V8" s="643"/>
      <c r="W8" s="643"/>
      <c r="X8" s="643"/>
      <c r="Y8" s="644"/>
      <c r="Z8" s="675">
        <v>0</v>
      </c>
      <c r="AA8" s="675"/>
      <c r="AB8" s="675"/>
      <c r="AC8" s="675"/>
      <c r="AD8" s="676">
        <v>8555</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56298</v>
      </c>
      <c r="BH8" s="643"/>
      <c r="BI8" s="643"/>
      <c r="BJ8" s="643"/>
      <c r="BK8" s="643"/>
      <c r="BL8" s="643"/>
      <c r="BM8" s="643"/>
      <c r="BN8" s="644"/>
      <c r="BO8" s="675">
        <v>1.4</v>
      </c>
      <c r="BP8" s="675"/>
      <c r="BQ8" s="675"/>
      <c r="BR8" s="675"/>
      <c r="BS8" s="648" t="s">
        <v>138</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5182231</v>
      </c>
      <c r="CS8" s="643"/>
      <c r="CT8" s="643"/>
      <c r="CU8" s="643"/>
      <c r="CV8" s="643"/>
      <c r="CW8" s="643"/>
      <c r="CX8" s="643"/>
      <c r="CY8" s="644"/>
      <c r="CZ8" s="675">
        <v>25.6</v>
      </c>
      <c r="DA8" s="675"/>
      <c r="DB8" s="675"/>
      <c r="DC8" s="675"/>
      <c r="DD8" s="648">
        <v>328795</v>
      </c>
      <c r="DE8" s="643"/>
      <c r="DF8" s="643"/>
      <c r="DG8" s="643"/>
      <c r="DH8" s="643"/>
      <c r="DI8" s="643"/>
      <c r="DJ8" s="643"/>
      <c r="DK8" s="643"/>
      <c r="DL8" s="643"/>
      <c r="DM8" s="643"/>
      <c r="DN8" s="643"/>
      <c r="DO8" s="643"/>
      <c r="DP8" s="644"/>
      <c r="DQ8" s="648">
        <v>2875195</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9594</v>
      </c>
      <c r="S9" s="643"/>
      <c r="T9" s="643"/>
      <c r="U9" s="643"/>
      <c r="V9" s="643"/>
      <c r="W9" s="643"/>
      <c r="X9" s="643"/>
      <c r="Y9" s="644"/>
      <c r="Z9" s="675">
        <v>0</v>
      </c>
      <c r="AA9" s="675"/>
      <c r="AB9" s="675"/>
      <c r="AC9" s="675"/>
      <c r="AD9" s="676">
        <v>9594</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1250843</v>
      </c>
      <c r="BH9" s="643"/>
      <c r="BI9" s="643"/>
      <c r="BJ9" s="643"/>
      <c r="BK9" s="643"/>
      <c r="BL9" s="643"/>
      <c r="BM9" s="643"/>
      <c r="BN9" s="644"/>
      <c r="BO9" s="675">
        <v>30.5</v>
      </c>
      <c r="BP9" s="675"/>
      <c r="BQ9" s="675"/>
      <c r="BR9" s="675"/>
      <c r="BS9" s="648" t="s">
        <v>138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1780082</v>
      </c>
      <c r="CS9" s="643"/>
      <c r="CT9" s="643"/>
      <c r="CU9" s="643"/>
      <c r="CV9" s="643"/>
      <c r="CW9" s="643"/>
      <c r="CX9" s="643"/>
      <c r="CY9" s="644"/>
      <c r="CZ9" s="675">
        <v>8.8000000000000007</v>
      </c>
      <c r="DA9" s="675"/>
      <c r="DB9" s="675"/>
      <c r="DC9" s="675"/>
      <c r="DD9" s="648">
        <v>10868</v>
      </c>
      <c r="DE9" s="643"/>
      <c r="DF9" s="643"/>
      <c r="DG9" s="643"/>
      <c r="DH9" s="643"/>
      <c r="DI9" s="643"/>
      <c r="DJ9" s="643"/>
      <c r="DK9" s="643"/>
      <c r="DL9" s="643"/>
      <c r="DM9" s="643"/>
      <c r="DN9" s="643"/>
      <c r="DO9" s="643"/>
      <c r="DP9" s="644"/>
      <c r="DQ9" s="648">
        <v>1673791</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245</v>
      </c>
      <c r="S10" s="643"/>
      <c r="T10" s="643"/>
      <c r="U10" s="643"/>
      <c r="V10" s="643"/>
      <c r="W10" s="643"/>
      <c r="X10" s="643"/>
      <c r="Y10" s="644"/>
      <c r="Z10" s="675" t="s">
        <v>175</v>
      </c>
      <c r="AA10" s="675"/>
      <c r="AB10" s="675"/>
      <c r="AC10" s="675"/>
      <c r="AD10" s="676" t="s">
        <v>138</v>
      </c>
      <c r="AE10" s="676"/>
      <c r="AF10" s="676"/>
      <c r="AG10" s="676"/>
      <c r="AH10" s="676"/>
      <c r="AI10" s="676"/>
      <c r="AJ10" s="676"/>
      <c r="AK10" s="676"/>
      <c r="AL10" s="645" t="s">
        <v>245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107995</v>
      </c>
      <c r="BH10" s="643"/>
      <c r="BI10" s="643"/>
      <c r="BJ10" s="643"/>
      <c r="BK10" s="643"/>
      <c r="BL10" s="643"/>
      <c r="BM10" s="643"/>
      <c r="BN10" s="644"/>
      <c r="BO10" s="675">
        <v>2.6</v>
      </c>
      <c r="BP10" s="675"/>
      <c r="BQ10" s="675"/>
      <c r="BR10" s="675"/>
      <c r="BS10" s="648" t="s">
        <v>138</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3374</v>
      </c>
      <c r="CS10" s="643"/>
      <c r="CT10" s="643"/>
      <c r="CU10" s="643"/>
      <c r="CV10" s="643"/>
      <c r="CW10" s="643"/>
      <c r="CX10" s="643"/>
      <c r="CY10" s="644"/>
      <c r="CZ10" s="675">
        <v>0</v>
      </c>
      <c r="DA10" s="675"/>
      <c r="DB10" s="675"/>
      <c r="DC10" s="675"/>
      <c r="DD10" s="648" t="s">
        <v>138</v>
      </c>
      <c r="DE10" s="643"/>
      <c r="DF10" s="643"/>
      <c r="DG10" s="643"/>
      <c r="DH10" s="643"/>
      <c r="DI10" s="643"/>
      <c r="DJ10" s="643"/>
      <c r="DK10" s="643"/>
      <c r="DL10" s="643"/>
      <c r="DM10" s="643"/>
      <c r="DN10" s="643"/>
      <c r="DO10" s="643"/>
      <c r="DP10" s="644"/>
      <c r="DQ10" s="648">
        <v>3162</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758697</v>
      </c>
      <c r="S11" s="643"/>
      <c r="T11" s="643"/>
      <c r="U11" s="643"/>
      <c r="V11" s="643"/>
      <c r="W11" s="643"/>
      <c r="X11" s="643"/>
      <c r="Y11" s="644"/>
      <c r="Z11" s="645">
        <v>3.6</v>
      </c>
      <c r="AA11" s="646"/>
      <c r="AB11" s="646"/>
      <c r="AC11" s="647"/>
      <c r="AD11" s="648">
        <v>758697</v>
      </c>
      <c r="AE11" s="643"/>
      <c r="AF11" s="643"/>
      <c r="AG11" s="643"/>
      <c r="AH11" s="643"/>
      <c r="AI11" s="643"/>
      <c r="AJ11" s="643"/>
      <c r="AK11" s="644"/>
      <c r="AL11" s="645">
        <v>8.1999999999999993</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177428</v>
      </c>
      <c r="BH11" s="643"/>
      <c r="BI11" s="643"/>
      <c r="BJ11" s="643"/>
      <c r="BK11" s="643"/>
      <c r="BL11" s="643"/>
      <c r="BM11" s="643"/>
      <c r="BN11" s="644"/>
      <c r="BO11" s="675">
        <v>4.3</v>
      </c>
      <c r="BP11" s="675"/>
      <c r="BQ11" s="675"/>
      <c r="BR11" s="675"/>
      <c r="BS11" s="648" t="s">
        <v>138</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523534</v>
      </c>
      <c r="CS11" s="643"/>
      <c r="CT11" s="643"/>
      <c r="CU11" s="643"/>
      <c r="CV11" s="643"/>
      <c r="CW11" s="643"/>
      <c r="CX11" s="643"/>
      <c r="CY11" s="644"/>
      <c r="CZ11" s="675">
        <v>2.6</v>
      </c>
      <c r="DA11" s="675"/>
      <c r="DB11" s="675"/>
      <c r="DC11" s="675"/>
      <c r="DD11" s="648">
        <v>32048</v>
      </c>
      <c r="DE11" s="643"/>
      <c r="DF11" s="643"/>
      <c r="DG11" s="643"/>
      <c r="DH11" s="643"/>
      <c r="DI11" s="643"/>
      <c r="DJ11" s="643"/>
      <c r="DK11" s="643"/>
      <c r="DL11" s="643"/>
      <c r="DM11" s="643"/>
      <c r="DN11" s="643"/>
      <c r="DO11" s="643"/>
      <c r="DP11" s="644"/>
      <c r="DQ11" s="648">
        <v>353919</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6715</v>
      </c>
      <c r="S12" s="643"/>
      <c r="T12" s="643"/>
      <c r="U12" s="643"/>
      <c r="V12" s="643"/>
      <c r="W12" s="643"/>
      <c r="X12" s="643"/>
      <c r="Y12" s="644"/>
      <c r="Z12" s="675">
        <v>0</v>
      </c>
      <c r="AA12" s="675"/>
      <c r="AB12" s="675"/>
      <c r="AC12" s="675"/>
      <c r="AD12" s="676">
        <v>6715</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2030900</v>
      </c>
      <c r="BH12" s="643"/>
      <c r="BI12" s="643"/>
      <c r="BJ12" s="643"/>
      <c r="BK12" s="643"/>
      <c r="BL12" s="643"/>
      <c r="BM12" s="643"/>
      <c r="BN12" s="644"/>
      <c r="BO12" s="675">
        <v>49.5</v>
      </c>
      <c r="BP12" s="675"/>
      <c r="BQ12" s="675"/>
      <c r="BR12" s="675"/>
      <c r="BS12" s="648" t="s">
        <v>138</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850150</v>
      </c>
      <c r="CS12" s="643"/>
      <c r="CT12" s="643"/>
      <c r="CU12" s="643"/>
      <c r="CV12" s="643"/>
      <c r="CW12" s="643"/>
      <c r="CX12" s="643"/>
      <c r="CY12" s="644"/>
      <c r="CZ12" s="675">
        <v>4.2</v>
      </c>
      <c r="DA12" s="675"/>
      <c r="DB12" s="675"/>
      <c r="DC12" s="675"/>
      <c r="DD12" s="648">
        <v>35958</v>
      </c>
      <c r="DE12" s="643"/>
      <c r="DF12" s="643"/>
      <c r="DG12" s="643"/>
      <c r="DH12" s="643"/>
      <c r="DI12" s="643"/>
      <c r="DJ12" s="643"/>
      <c r="DK12" s="643"/>
      <c r="DL12" s="643"/>
      <c r="DM12" s="643"/>
      <c r="DN12" s="643"/>
      <c r="DO12" s="643"/>
      <c r="DP12" s="644"/>
      <c r="DQ12" s="648">
        <v>415454</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255</v>
      </c>
      <c r="S13" s="643"/>
      <c r="T13" s="643"/>
      <c r="U13" s="643"/>
      <c r="V13" s="643"/>
      <c r="W13" s="643"/>
      <c r="X13" s="643"/>
      <c r="Y13" s="644"/>
      <c r="Z13" s="675" t="s">
        <v>138</v>
      </c>
      <c r="AA13" s="675"/>
      <c r="AB13" s="675"/>
      <c r="AC13" s="675"/>
      <c r="AD13" s="676" t="s">
        <v>138</v>
      </c>
      <c r="AE13" s="676"/>
      <c r="AF13" s="676"/>
      <c r="AG13" s="676"/>
      <c r="AH13" s="676"/>
      <c r="AI13" s="676"/>
      <c r="AJ13" s="676"/>
      <c r="AK13" s="676"/>
      <c r="AL13" s="645" t="s">
        <v>138</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2023740</v>
      </c>
      <c r="BH13" s="643"/>
      <c r="BI13" s="643"/>
      <c r="BJ13" s="643"/>
      <c r="BK13" s="643"/>
      <c r="BL13" s="643"/>
      <c r="BM13" s="643"/>
      <c r="BN13" s="644"/>
      <c r="BO13" s="675">
        <v>49.3</v>
      </c>
      <c r="BP13" s="675"/>
      <c r="BQ13" s="675"/>
      <c r="BR13" s="675"/>
      <c r="BS13" s="648" t="s">
        <v>138</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1764696</v>
      </c>
      <c r="CS13" s="643"/>
      <c r="CT13" s="643"/>
      <c r="CU13" s="643"/>
      <c r="CV13" s="643"/>
      <c r="CW13" s="643"/>
      <c r="CX13" s="643"/>
      <c r="CY13" s="644"/>
      <c r="CZ13" s="675">
        <v>8.6999999999999993</v>
      </c>
      <c r="DA13" s="675"/>
      <c r="DB13" s="675"/>
      <c r="DC13" s="675"/>
      <c r="DD13" s="648">
        <v>1106299</v>
      </c>
      <c r="DE13" s="643"/>
      <c r="DF13" s="643"/>
      <c r="DG13" s="643"/>
      <c r="DH13" s="643"/>
      <c r="DI13" s="643"/>
      <c r="DJ13" s="643"/>
      <c r="DK13" s="643"/>
      <c r="DL13" s="643"/>
      <c r="DM13" s="643"/>
      <c r="DN13" s="643"/>
      <c r="DO13" s="643"/>
      <c r="DP13" s="644"/>
      <c r="DQ13" s="648">
        <v>691703</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175</v>
      </c>
      <c r="S14" s="643"/>
      <c r="T14" s="643"/>
      <c r="U14" s="643"/>
      <c r="V14" s="643"/>
      <c r="W14" s="643"/>
      <c r="X14" s="643"/>
      <c r="Y14" s="644"/>
      <c r="Z14" s="675" t="s">
        <v>245</v>
      </c>
      <c r="AA14" s="675"/>
      <c r="AB14" s="675"/>
      <c r="AC14" s="675"/>
      <c r="AD14" s="676" t="s">
        <v>138</v>
      </c>
      <c r="AE14" s="676"/>
      <c r="AF14" s="676"/>
      <c r="AG14" s="676"/>
      <c r="AH14" s="676"/>
      <c r="AI14" s="676"/>
      <c r="AJ14" s="676"/>
      <c r="AK14" s="676"/>
      <c r="AL14" s="645" t="s">
        <v>138</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116633</v>
      </c>
      <c r="BH14" s="643"/>
      <c r="BI14" s="643"/>
      <c r="BJ14" s="643"/>
      <c r="BK14" s="643"/>
      <c r="BL14" s="643"/>
      <c r="BM14" s="643"/>
      <c r="BN14" s="644"/>
      <c r="BO14" s="675">
        <v>2.8</v>
      </c>
      <c r="BP14" s="675"/>
      <c r="BQ14" s="675"/>
      <c r="BR14" s="675"/>
      <c r="BS14" s="648" t="s">
        <v>245</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594589</v>
      </c>
      <c r="CS14" s="643"/>
      <c r="CT14" s="643"/>
      <c r="CU14" s="643"/>
      <c r="CV14" s="643"/>
      <c r="CW14" s="643"/>
      <c r="CX14" s="643"/>
      <c r="CY14" s="644"/>
      <c r="CZ14" s="675">
        <v>2.9</v>
      </c>
      <c r="DA14" s="675"/>
      <c r="DB14" s="675"/>
      <c r="DC14" s="675"/>
      <c r="DD14" s="648">
        <v>40476</v>
      </c>
      <c r="DE14" s="643"/>
      <c r="DF14" s="643"/>
      <c r="DG14" s="643"/>
      <c r="DH14" s="643"/>
      <c r="DI14" s="643"/>
      <c r="DJ14" s="643"/>
      <c r="DK14" s="643"/>
      <c r="DL14" s="643"/>
      <c r="DM14" s="643"/>
      <c r="DN14" s="643"/>
      <c r="DO14" s="643"/>
      <c r="DP14" s="644"/>
      <c r="DQ14" s="648">
        <v>549525</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245</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223789</v>
      </c>
      <c r="BH15" s="643"/>
      <c r="BI15" s="643"/>
      <c r="BJ15" s="643"/>
      <c r="BK15" s="643"/>
      <c r="BL15" s="643"/>
      <c r="BM15" s="643"/>
      <c r="BN15" s="644"/>
      <c r="BO15" s="675">
        <v>5.4</v>
      </c>
      <c r="BP15" s="675"/>
      <c r="BQ15" s="675"/>
      <c r="BR15" s="675"/>
      <c r="BS15" s="648" t="s">
        <v>138</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1683560</v>
      </c>
      <c r="CS15" s="643"/>
      <c r="CT15" s="643"/>
      <c r="CU15" s="643"/>
      <c r="CV15" s="643"/>
      <c r="CW15" s="643"/>
      <c r="CX15" s="643"/>
      <c r="CY15" s="644"/>
      <c r="CZ15" s="675">
        <v>8.3000000000000007</v>
      </c>
      <c r="DA15" s="675"/>
      <c r="DB15" s="675"/>
      <c r="DC15" s="675"/>
      <c r="DD15" s="648">
        <v>156984</v>
      </c>
      <c r="DE15" s="643"/>
      <c r="DF15" s="643"/>
      <c r="DG15" s="643"/>
      <c r="DH15" s="643"/>
      <c r="DI15" s="643"/>
      <c r="DJ15" s="643"/>
      <c r="DK15" s="643"/>
      <c r="DL15" s="643"/>
      <c r="DM15" s="643"/>
      <c r="DN15" s="643"/>
      <c r="DO15" s="643"/>
      <c r="DP15" s="644"/>
      <c r="DQ15" s="648">
        <v>1244201</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16375</v>
      </c>
      <c r="S16" s="643"/>
      <c r="T16" s="643"/>
      <c r="U16" s="643"/>
      <c r="V16" s="643"/>
      <c r="W16" s="643"/>
      <c r="X16" s="643"/>
      <c r="Y16" s="644"/>
      <c r="Z16" s="675">
        <v>0.1</v>
      </c>
      <c r="AA16" s="675"/>
      <c r="AB16" s="675"/>
      <c r="AC16" s="675"/>
      <c r="AD16" s="676">
        <v>16375</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545249</v>
      </c>
      <c r="CS16" s="643"/>
      <c r="CT16" s="643"/>
      <c r="CU16" s="643"/>
      <c r="CV16" s="643"/>
      <c r="CW16" s="643"/>
      <c r="CX16" s="643"/>
      <c r="CY16" s="644"/>
      <c r="CZ16" s="675">
        <v>2.7</v>
      </c>
      <c r="DA16" s="675"/>
      <c r="DB16" s="675"/>
      <c r="DC16" s="675"/>
      <c r="DD16" s="648" t="s">
        <v>138</v>
      </c>
      <c r="DE16" s="643"/>
      <c r="DF16" s="643"/>
      <c r="DG16" s="643"/>
      <c r="DH16" s="643"/>
      <c r="DI16" s="643"/>
      <c r="DJ16" s="643"/>
      <c r="DK16" s="643"/>
      <c r="DL16" s="643"/>
      <c r="DM16" s="643"/>
      <c r="DN16" s="643"/>
      <c r="DO16" s="643"/>
      <c r="DP16" s="644"/>
      <c r="DQ16" s="648">
        <v>155775</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29634</v>
      </c>
      <c r="S17" s="643"/>
      <c r="T17" s="643"/>
      <c r="U17" s="643"/>
      <c r="V17" s="643"/>
      <c r="W17" s="643"/>
      <c r="X17" s="643"/>
      <c r="Y17" s="644"/>
      <c r="Z17" s="675">
        <v>0.1</v>
      </c>
      <c r="AA17" s="675"/>
      <c r="AB17" s="675"/>
      <c r="AC17" s="675"/>
      <c r="AD17" s="676">
        <v>29634</v>
      </c>
      <c r="AE17" s="676"/>
      <c r="AF17" s="676"/>
      <c r="AG17" s="676"/>
      <c r="AH17" s="676"/>
      <c r="AI17" s="676"/>
      <c r="AJ17" s="676"/>
      <c r="AK17" s="676"/>
      <c r="AL17" s="645">
        <v>0.3</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175</v>
      </c>
      <c r="BH17" s="643"/>
      <c r="BI17" s="643"/>
      <c r="BJ17" s="643"/>
      <c r="BK17" s="643"/>
      <c r="BL17" s="643"/>
      <c r="BM17" s="643"/>
      <c r="BN17" s="644"/>
      <c r="BO17" s="675" t="s">
        <v>138</v>
      </c>
      <c r="BP17" s="675"/>
      <c r="BQ17" s="675"/>
      <c r="BR17" s="675"/>
      <c r="BS17" s="648" t="s">
        <v>245</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1126578</v>
      </c>
      <c r="CS17" s="643"/>
      <c r="CT17" s="643"/>
      <c r="CU17" s="643"/>
      <c r="CV17" s="643"/>
      <c r="CW17" s="643"/>
      <c r="CX17" s="643"/>
      <c r="CY17" s="644"/>
      <c r="CZ17" s="675">
        <v>5.6</v>
      </c>
      <c r="DA17" s="675"/>
      <c r="DB17" s="675"/>
      <c r="DC17" s="675"/>
      <c r="DD17" s="648" t="s">
        <v>138</v>
      </c>
      <c r="DE17" s="643"/>
      <c r="DF17" s="643"/>
      <c r="DG17" s="643"/>
      <c r="DH17" s="643"/>
      <c r="DI17" s="643"/>
      <c r="DJ17" s="643"/>
      <c r="DK17" s="643"/>
      <c r="DL17" s="643"/>
      <c r="DM17" s="643"/>
      <c r="DN17" s="643"/>
      <c r="DO17" s="643"/>
      <c r="DP17" s="644"/>
      <c r="DQ17" s="648">
        <v>1088127</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30640</v>
      </c>
      <c r="S18" s="643"/>
      <c r="T18" s="643"/>
      <c r="U18" s="643"/>
      <c r="V18" s="643"/>
      <c r="W18" s="643"/>
      <c r="X18" s="643"/>
      <c r="Y18" s="644"/>
      <c r="Z18" s="675">
        <v>0.1</v>
      </c>
      <c r="AA18" s="675"/>
      <c r="AB18" s="675"/>
      <c r="AC18" s="675"/>
      <c r="AD18" s="676">
        <v>30640</v>
      </c>
      <c r="AE18" s="676"/>
      <c r="AF18" s="676"/>
      <c r="AG18" s="676"/>
      <c r="AH18" s="676"/>
      <c r="AI18" s="676"/>
      <c r="AJ18" s="676"/>
      <c r="AK18" s="676"/>
      <c r="AL18" s="645">
        <v>0.3</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245</v>
      </c>
      <c r="BH18" s="643"/>
      <c r="BI18" s="643"/>
      <c r="BJ18" s="643"/>
      <c r="BK18" s="643"/>
      <c r="BL18" s="643"/>
      <c r="BM18" s="643"/>
      <c r="BN18" s="644"/>
      <c r="BO18" s="675" t="s">
        <v>138</v>
      </c>
      <c r="BP18" s="675"/>
      <c r="BQ18" s="675"/>
      <c r="BR18" s="675"/>
      <c r="BS18" s="648" t="s">
        <v>138</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138</v>
      </c>
      <c r="CS18" s="643"/>
      <c r="CT18" s="643"/>
      <c r="CU18" s="643"/>
      <c r="CV18" s="643"/>
      <c r="CW18" s="643"/>
      <c r="CX18" s="643"/>
      <c r="CY18" s="644"/>
      <c r="CZ18" s="675" t="s">
        <v>138</v>
      </c>
      <c r="DA18" s="675"/>
      <c r="DB18" s="675"/>
      <c r="DC18" s="675"/>
      <c r="DD18" s="648" t="s">
        <v>245</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20377</v>
      </c>
      <c r="S19" s="643"/>
      <c r="T19" s="643"/>
      <c r="U19" s="643"/>
      <c r="V19" s="643"/>
      <c r="W19" s="643"/>
      <c r="X19" s="643"/>
      <c r="Y19" s="644"/>
      <c r="Z19" s="675">
        <v>0.1</v>
      </c>
      <c r="AA19" s="675"/>
      <c r="AB19" s="675"/>
      <c r="AC19" s="675"/>
      <c r="AD19" s="676">
        <v>20377</v>
      </c>
      <c r="AE19" s="676"/>
      <c r="AF19" s="676"/>
      <c r="AG19" s="676"/>
      <c r="AH19" s="676"/>
      <c r="AI19" s="676"/>
      <c r="AJ19" s="676"/>
      <c r="AK19" s="676"/>
      <c r="AL19" s="645">
        <v>0.2</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143045</v>
      </c>
      <c r="BH19" s="643"/>
      <c r="BI19" s="643"/>
      <c r="BJ19" s="643"/>
      <c r="BK19" s="643"/>
      <c r="BL19" s="643"/>
      <c r="BM19" s="643"/>
      <c r="BN19" s="644"/>
      <c r="BO19" s="675">
        <v>3.5</v>
      </c>
      <c r="BP19" s="675"/>
      <c r="BQ19" s="675"/>
      <c r="BR19" s="675"/>
      <c r="BS19" s="648" t="s">
        <v>245</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138</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7739</v>
      </c>
      <c r="S20" s="643"/>
      <c r="T20" s="643"/>
      <c r="U20" s="643"/>
      <c r="V20" s="643"/>
      <c r="W20" s="643"/>
      <c r="X20" s="643"/>
      <c r="Y20" s="644"/>
      <c r="Z20" s="675">
        <v>0</v>
      </c>
      <c r="AA20" s="675"/>
      <c r="AB20" s="675"/>
      <c r="AC20" s="675"/>
      <c r="AD20" s="676">
        <v>7739</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143045</v>
      </c>
      <c r="BH20" s="643"/>
      <c r="BI20" s="643"/>
      <c r="BJ20" s="643"/>
      <c r="BK20" s="643"/>
      <c r="BL20" s="643"/>
      <c r="BM20" s="643"/>
      <c r="BN20" s="644"/>
      <c r="BO20" s="675">
        <v>3.5</v>
      </c>
      <c r="BP20" s="675"/>
      <c r="BQ20" s="675"/>
      <c r="BR20" s="675"/>
      <c r="BS20" s="648" t="s">
        <v>245</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20226175</v>
      </c>
      <c r="CS20" s="643"/>
      <c r="CT20" s="643"/>
      <c r="CU20" s="643"/>
      <c r="CV20" s="643"/>
      <c r="CW20" s="643"/>
      <c r="CX20" s="643"/>
      <c r="CY20" s="644"/>
      <c r="CZ20" s="675">
        <v>100</v>
      </c>
      <c r="DA20" s="675"/>
      <c r="DB20" s="675"/>
      <c r="DC20" s="675"/>
      <c r="DD20" s="648">
        <v>2104340</v>
      </c>
      <c r="DE20" s="643"/>
      <c r="DF20" s="643"/>
      <c r="DG20" s="643"/>
      <c r="DH20" s="643"/>
      <c r="DI20" s="643"/>
      <c r="DJ20" s="643"/>
      <c r="DK20" s="643"/>
      <c r="DL20" s="643"/>
      <c r="DM20" s="643"/>
      <c r="DN20" s="643"/>
      <c r="DO20" s="643"/>
      <c r="DP20" s="644"/>
      <c r="DQ20" s="648">
        <v>11398313</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2524</v>
      </c>
      <c r="S21" s="643"/>
      <c r="T21" s="643"/>
      <c r="U21" s="643"/>
      <c r="V21" s="643"/>
      <c r="W21" s="643"/>
      <c r="X21" s="643"/>
      <c r="Y21" s="644"/>
      <c r="Z21" s="675">
        <v>0</v>
      </c>
      <c r="AA21" s="675"/>
      <c r="AB21" s="675"/>
      <c r="AC21" s="675"/>
      <c r="AD21" s="676">
        <v>2524</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4702</v>
      </c>
      <c r="BH21" s="643"/>
      <c r="BI21" s="643"/>
      <c r="BJ21" s="643"/>
      <c r="BK21" s="643"/>
      <c r="BL21" s="643"/>
      <c r="BM21" s="643"/>
      <c r="BN21" s="644"/>
      <c r="BO21" s="675">
        <v>0.1</v>
      </c>
      <c r="BP21" s="675"/>
      <c r="BQ21" s="675"/>
      <c r="BR21" s="675"/>
      <c r="BS21" s="648" t="s">
        <v>245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4808356</v>
      </c>
      <c r="S22" s="643"/>
      <c r="T22" s="643"/>
      <c r="U22" s="643"/>
      <c r="V22" s="643"/>
      <c r="W22" s="643"/>
      <c r="X22" s="643"/>
      <c r="Y22" s="644"/>
      <c r="Z22" s="675">
        <v>23</v>
      </c>
      <c r="AA22" s="675"/>
      <c r="AB22" s="675"/>
      <c r="AC22" s="675"/>
      <c r="AD22" s="676">
        <v>4143040</v>
      </c>
      <c r="AE22" s="676"/>
      <c r="AF22" s="676"/>
      <c r="AG22" s="676"/>
      <c r="AH22" s="676"/>
      <c r="AI22" s="676"/>
      <c r="AJ22" s="676"/>
      <c r="AK22" s="676"/>
      <c r="AL22" s="645">
        <v>44.9</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138</v>
      </c>
      <c r="BH22" s="643"/>
      <c r="BI22" s="643"/>
      <c r="BJ22" s="643"/>
      <c r="BK22" s="643"/>
      <c r="BL22" s="643"/>
      <c r="BM22" s="643"/>
      <c r="BN22" s="644"/>
      <c r="BO22" s="675" t="s">
        <v>175</v>
      </c>
      <c r="BP22" s="675"/>
      <c r="BQ22" s="675"/>
      <c r="BR22" s="675"/>
      <c r="BS22" s="648" t="s">
        <v>245</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4143040</v>
      </c>
      <c r="S23" s="643"/>
      <c r="T23" s="643"/>
      <c r="U23" s="643"/>
      <c r="V23" s="643"/>
      <c r="W23" s="643"/>
      <c r="X23" s="643"/>
      <c r="Y23" s="644"/>
      <c r="Z23" s="675">
        <v>19.8</v>
      </c>
      <c r="AA23" s="675"/>
      <c r="AB23" s="675"/>
      <c r="AC23" s="675"/>
      <c r="AD23" s="676">
        <v>4143040</v>
      </c>
      <c r="AE23" s="676"/>
      <c r="AF23" s="676"/>
      <c r="AG23" s="676"/>
      <c r="AH23" s="676"/>
      <c r="AI23" s="676"/>
      <c r="AJ23" s="676"/>
      <c r="AK23" s="676"/>
      <c r="AL23" s="645">
        <v>44.9</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138343</v>
      </c>
      <c r="BH23" s="643"/>
      <c r="BI23" s="643"/>
      <c r="BJ23" s="643"/>
      <c r="BK23" s="643"/>
      <c r="BL23" s="643"/>
      <c r="BM23" s="643"/>
      <c r="BN23" s="644"/>
      <c r="BO23" s="675">
        <v>3.4</v>
      </c>
      <c r="BP23" s="675"/>
      <c r="BQ23" s="675"/>
      <c r="BR23" s="675"/>
      <c r="BS23" s="648" t="s">
        <v>138</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554480</v>
      </c>
      <c r="S24" s="643"/>
      <c r="T24" s="643"/>
      <c r="U24" s="643"/>
      <c r="V24" s="643"/>
      <c r="W24" s="643"/>
      <c r="X24" s="643"/>
      <c r="Y24" s="644"/>
      <c r="Z24" s="675">
        <v>2.7</v>
      </c>
      <c r="AA24" s="675"/>
      <c r="AB24" s="675"/>
      <c r="AC24" s="675"/>
      <c r="AD24" s="676" t="s">
        <v>175</v>
      </c>
      <c r="AE24" s="676"/>
      <c r="AF24" s="676"/>
      <c r="AG24" s="676"/>
      <c r="AH24" s="676"/>
      <c r="AI24" s="676"/>
      <c r="AJ24" s="676"/>
      <c r="AK24" s="676"/>
      <c r="AL24" s="645" t="s">
        <v>245</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245</v>
      </c>
      <c r="BH24" s="643"/>
      <c r="BI24" s="643"/>
      <c r="BJ24" s="643"/>
      <c r="BK24" s="643"/>
      <c r="BL24" s="643"/>
      <c r="BM24" s="643"/>
      <c r="BN24" s="644"/>
      <c r="BO24" s="675" t="s">
        <v>138</v>
      </c>
      <c r="BP24" s="675"/>
      <c r="BQ24" s="675"/>
      <c r="BR24" s="675"/>
      <c r="BS24" s="648" t="s">
        <v>138</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6373020</v>
      </c>
      <c r="CS24" s="698"/>
      <c r="CT24" s="698"/>
      <c r="CU24" s="698"/>
      <c r="CV24" s="698"/>
      <c r="CW24" s="698"/>
      <c r="CX24" s="698"/>
      <c r="CY24" s="741"/>
      <c r="CZ24" s="742">
        <v>31.5</v>
      </c>
      <c r="DA24" s="713"/>
      <c r="DB24" s="713"/>
      <c r="DC24" s="745"/>
      <c r="DD24" s="740">
        <v>4402562</v>
      </c>
      <c r="DE24" s="698"/>
      <c r="DF24" s="698"/>
      <c r="DG24" s="698"/>
      <c r="DH24" s="698"/>
      <c r="DI24" s="698"/>
      <c r="DJ24" s="698"/>
      <c r="DK24" s="741"/>
      <c r="DL24" s="740">
        <v>4331212</v>
      </c>
      <c r="DM24" s="698"/>
      <c r="DN24" s="698"/>
      <c r="DO24" s="698"/>
      <c r="DP24" s="698"/>
      <c r="DQ24" s="698"/>
      <c r="DR24" s="698"/>
      <c r="DS24" s="698"/>
      <c r="DT24" s="698"/>
      <c r="DU24" s="698"/>
      <c r="DV24" s="741"/>
      <c r="DW24" s="742">
        <v>44.9</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v>110836</v>
      </c>
      <c r="S25" s="643"/>
      <c r="T25" s="643"/>
      <c r="U25" s="643"/>
      <c r="V25" s="643"/>
      <c r="W25" s="643"/>
      <c r="X25" s="643"/>
      <c r="Y25" s="644"/>
      <c r="Z25" s="675">
        <v>0.5</v>
      </c>
      <c r="AA25" s="675"/>
      <c r="AB25" s="675"/>
      <c r="AC25" s="675"/>
      <c r="AD25" s="676" t="s">
        <v>138</v>
      </c>
      <c r="AE25" s="676"/>
      <c r="AF25" s="676"/>
      <c r="AG25" s="676"/>
      <c r="AH25" s="676"/>
      <c r="AI25" s="676"/>
      <c r="AJ25" s="676"/>
      <c r="AK25" s="676"/>
      <c r="AL25" s="645" t="s">
        <v>138</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245</v>
      </c>
      <c r="BH25" s="643"/>
      <c r="BI25" s="643"/>
      <c r="BJ25" s="643"/>
      <c r="BK25" s="643"/>
      <c r="BL25" s="643"/>
      <c r="BM25" s="643"/>
      <c r="BN25" s="644"/>
      <c r="BO25" s="675" t="s">
        <v>138</v>
      </c>
      <c r="BP25" s="675"/>
      <c r="BQ25" s="675"/>
      <c r="BR25" s="675"/>
      <c r="BS25" s="648" t="s">
        <v>245</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2743839</v>
      </c>
      <c r="CS25" s="661"/>
      <c r="CT25" s="661"/>
      <c r="CU25" s="661"/>
      <c r="CV25" s="661"/>
      <c r="CW25" s="661"/>
      <c r="CX25" s="661"/>
      <c r="CY25" s="662"/>
      <c r="CZ25" s="645">
        <v>13.6</v>
      </c>
      <c r="DA25" s="663"/>
      <c r="DB25" s="663"/>
      <c r="DC25" s="664"/>
      <c r="DD25" s="648">
        <v>2550843</v>
      </c>
      <c r="DE25" s="661"/>
      <c r="DF25" s="661"/>
      <c r="DG25" s="661"/>
      <c r="DH25" s="661"/>
      <c r="DI25" s="661"/>
      <c r="DJ25" s="661"/>
      <c r="DK25" s="662"/>
      <c r="DL25" s="648">
        <v>2481569</v>
      </c>
      <c r="DM25" s="661"/>
      <c r="DN25" s="661"/>
      <c r="DO25" s="661"/>
      <c r="DP25" s="661"/>
      <c r="DQ25" s="661"/>
      <c r="DR25" s="661"/>
      <c r="DS25" s="661"/>
      <c r="DT25" s="661"/>
      <c r="DU25" s="661"/>
      <c r="DV25" s="662"/>
      <c r="DW25" s="645">
        <v>25.7</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9975705</v>
      </c>
      <c r="S26" s="643"/>
      <c r="T26" s="643"/>
      <c r="U26" s="643"/>
      <c r="V26" s="643"/>
      <c r="W26" s="643"/>
      <c r="X26" s="643"/>
      <c r="Y26" s="644"/>
      <c r="Z26" s="675">
        <v>47.7</v>
      </c>
      <c r="AA26" s="675"/>
      <c r="AB26" s="675"/>
      <c r="AC26" s="675"/>
      <c r="AD26" s="676">
        <v>9172046</v>
      </c>
      <c r="AE26" s="676"/>
      <c r="AF26" s="676"/>
      <c r="AG26" s="676"/>
      <c r="AH26" s="676"/>
      <c r="AI26" s="676"/>
      <c r="AJ26" s="676"/>
      <c r="AK26" s="676"/>
      <c r="AL26" s="645">
        <v>99.4</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138</v>
      </c>
      <c r="BH26" s="643"/>
      <c r="BI26" s="643"/>
      <c r="BJ26" s="643"/>
      <c r="BK26" s="643"/>
      <c r="BL26" s="643"/>
      <c r="BM26" s="643"/>
      <c r="BN26" s="644"/>
      <c r="BO26" s="675" t="s">
        <v>138</v>
      </c>
      <c r="BP26" s="675"/>
      <c r="BQ26" s="675"/>
      <c r="BR26" s="675"/>
      <c r="BS26" s="648" t="s">
        <v>255</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1675588</v>
      </c>
      <c r="CS26" s="643"/>
      <c r="CT26" s="643"/>
      <c r="CU26" s="643"/>
      <c r="CV26" s="643"/>
      <c r="CW26" s="643"/>
      <c r="CX26" s="643"/>
      <c r="CY26" s="644"/>
      <c r="CZ26" s="645">
        <v>8.3000000000000007</v>
      </c>
      <c r="DA26" s="663"/>
      <c r="DB26" s="663"/>
      <c r="DC26" s="664"/>
      <c r="DD26" s="648">
        <v>1577933</v>
      </c>
      <c r="DE26" s="643"/>
      <c r="DF26" s="643"/>
      <c r="DG26" s="643"/>
      <c r="DH26" s="643"/>
      <c r="DI26" s="643"/>
      <c r="DJ26" s="643"/>
      <c r="DK26" s="644"/>
      <c r="DL26" s="648" t="s">
        <v>138</v>
      </c>
      <c r="DM26" s="643"/>
      <c r="DN26" s="643"/>
      <c r="DO26" s="643"/>
      <c r="DP26" s="643"/>
      <c r="DQ26" s="643"/>
      <c r="DR26" s="643"/>
      <c r="DS26" s="643"/>
      <c r="DT26" s="643"/>
      <c r="DU26" s="643"/>
      <c r="DV26" s="644"/>
      <c r="DW26" s="645" t="s">
        <v>245</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4110</v>
      </c>
      <c r="S27" s="643"/>
      <c r="T27" s="643"/>
      <c r="U27" s="643"/>
      <c r="V27" s="643"/>
      <c r="W27" s="643"/>
      <c r="X27" s="643"/>
      <c r="Y27" s="644"/>
      <c r="Z27" s="675">
        <v>0</v>
      </c>
      <c r="AA27" s="675"/>
      <c r="AB27" s="675"/>
      <c r="AC27" s="675"/>
      <c r="AD27" s="676">
        <v>4110</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4106931</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2502603</v>
      </c>
      <c r="CS27" s="661"/>
      <c r="CT27" s="661"/>
      <c r="CU27" s="661"/>
      <c r="CV27" s="661"/>
      <c r="CW27" s="661"/>
      <c r="CX27" s="661"/>
      <c r="CY27" s="662"/>
      <c r="CZ27" s="645">
        <v>12.4</v>
      </c>
      <c r="DA27" s="663"/>
      <c r="DB27" s="663"/>
      <c r="DC27" s="664"/>
      <c r="DD27" s="648">
        <v>763592</v>
      </c>
      <c r="DE27" s="661"/>
      <c r="DF27" s="661"/>
      <c r="DG27" s="661"/>
      <c r="DH27" s="661"/>
      <c r="DI27" s="661"/>
      <c r="DJ27" s="661"/>
      <c r="DK27" s="662"/>
      <c r="DL27" s="648">
        <v>761516</v>
      </c>
      <c r="DM27" s="661"/>
      <c r="DN27" s="661"/>
      <c r="DO27" s="661"/>
      <c r="DP27" s="661"/>
      <c r="DQ27" s="661"/>
      <c r="DR27" s="661"/>
      <c r="DS27" s="661"/>
      <c r="DT27" s="661"/>
      <c r="DU27" s="661"/>
      <c r="DV27" s="662"/>
      <c r="DW27" s="645">
        <v>7.9</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16571</v>
      </c>
      <c r="S28" s="643"/>
      <c r="T28" s="643"/>
      <c r="U28" s="643"/>
      <c r="V28" s="643"/>
      <c r="W28" s="643"/>
      <c r="X28" s="643"/>
      <c r="Y28" s="644"/>
      <c r="Z28" s="675">
        <v>0.1</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1126578</v>
      </c>
      <c r="CS28" s="643"/>
      <c r="CT28" s="643"/>
      <c r="CU28" s="643"/>
      <c r="CV28" s="643"/>
      <c r="CW28" s="643"/>
      <c r="CX28" s="643"/>
      <c r="CY28" s="644"/>
      <c r="CZ28" s="645">
        <v>5.6</v>
      </c>
      <c r="DA28" s="663"/>
      <c r="DB28" s="663"/>
      <c r="DC28" s="664"/>
      <c r="DD28" s="648">
        <v>1088127</v>
      </c>
      <c r="DE28" s="643"/>
      <c r="DF28" s="643"/>
      <c r="DG28" s="643"/>
      <c r="DH28" s="643"/>
      <c r="DI28" s="643"/>
      <c r="DJ28" s="643"/>
      <c r="DK28" s="644"/>
      <c r="DL28" s="648">
        <v>1088127</v>
      </c>
      <c r="DM28" s="643"/>
      <c r="DN28" s="643"/>
      <c r="DO28" s="643"/>
      <c r="DP28" s="643"/>
      <c r="DQ28" s="643"/>
      <c r="DR28" s="643"/>
      <c r="DS28" s="643"/>
      <c r="DT28" s="643"/>
      <c r="DU28" s="643"/>
      <c r="DV28" s="644"/>
      <c r="DW28" s="645">
        <v>11.3</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193792</v>
      </c>
      <c r="S29" s="643"/>
      <c r="T29" s="643"/>
      <c r="U29" s="643"/>
      <c r="V29" s="643"/>
      <c r="W29" s="643"/>
      <c r="X29" s="643"/>
      <c r="Y29" s="644"/>
      <c r="Z29" s="675">
        <v>0.9</v>
      </c>
      <c r="AA29" s="675"/>
      <c r="AB29" s="675"/>
      <c r="AC29" s="675"/>
      <c r="AD29" s="676">
        <v>20526</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70</v>
      </c>
      <c r="CG29" s="682"/>
      <c r="CH29" s="682"/>
      <c r="CI29" s="682"/>
      <c r="CJ29" s="682"/>
      <c r="CK29" s="682"/>
      <c r="CL29" s="682"/>
      <c r="CM29" s="682"/>
      <c r="CN29" s="682"/>
      <c r="CO29" s="682"/>
      <c r="CP29" s="682"/>
      <c r="CQ29" s="683"/>
      <c r="CR29" s="642">
        <v>1126578</v>
      </c>
      <c r="CS29" s="661"/>
      <c r="CT29" s="661"/>
      <c r="CU29" s="661"/>
      <c r="CV29" s="661"/>
      <c r="CW29" s="661"/>
      <c r="CX29" s="661"/>
      <c r="CY29" s="662"/>
      <c r="CZ29" s="645">
        <v>5.6</v>
      </c>
      <c r="DA29" s="663"/>
      <c r="DB29" s="663"/>
      <c r="DC29" s="664"/>
      <c r="DD29" s="648">
        <v>1088127</v>
      </c>
      <c r="DE29" s="661"/>
      <c r="DF29" s="661"/>
      <c r="DG29" s="661"/>
      <c r="DH29" s="661"/>
      <c r="DI29" s="661"/>
      <c r="DJ29" s="661"/>
      <c r="DK29" s="662"/>
      <c r="DL29" s="648">
        <v>1088127</v>
      </c>
      <c r="DM29" s="661"/>
      <c r="DN29" s="661"/>
      <c r="DO29" s="661"/>
      <c r="DP29" s="661"/>
      <c r="DQ29" s="661"/>
      <c r="DR29" s="661"/>
      <c r="DS29" s="661"/>
      <c r="DT29" s="661"/>
      <c r="DU29" s="661"/>
      <c r="DV29" s="662"/>
      <c r="DW29" s="645">
        <v>11.3</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18818</v>
      </c>
      <c r="S30" s="643"/>
      <c r="T30" s="643"/>
      <c r="U30" s="643"/>
      <c r="V30" s="643"/>
      <c r="W30" s="643"/>
      <c r="X30" s="643"/>
      <c r="Y30" s="644"/>
      <c r="Z30" s="675">
        <v>0.1</v>
      </c>
      <c r="AA30" s="675"/>
      <c r="AB30" s="675"/>
      <c r="AC30" s="675"/>
      <c r="AD30" s="676" t="s">
        <v>175</v>
      </c>
      <c r="AE30" s="676"/>
      <c r="AF30" s="676"/>
      <c r="AG30" s="676"/>
      <c r="AH30" s="676"/>
      <c r="AI30" s="676"/>
      <c r="AJ30" s="676"/>
      <c r="AK30" s="676"/>
      <c r="AL30" s="645" t="s">
        <v>175</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1078253</v>
      </c>
      <c r="CS30" s="643"/>
      <c r="CT30" s="643"/>
      <c r="CU30" s="643"/>
      <c r="CV30" s="643"/>
      <c r="CW30" s="643"/>
      <c r="CX30" s="643"/>
      <c r="CY30" s="644"/>
      <c r="CZ30" s="645">
        <v>5.3</v>
      </c>
      <c r="DA30" s="663"/>
      <c r="DB30" s="663"/>
      <c r="DC30" s="664"/>
      <c r="DD30" s="648">
        <v>1041567</v>
      </c>
      <c r="DE30" s="643"/>
      <c r="DF30" s="643"/>
      <c r="DG30" s="643"/>
      <c r="DH30" s="643"/>
      <c r="DI30" s="643"/>
      <c r="DJ30" s="643"/>
      <c r="DK30" s="644"/>
      <c r="DL30" s="648">
        <v>1041567</v>
      </c>
      <c r="DM30" s="643"/>
      <c r="DN30" s="643"/>
      <c r="DO30" s="643"/>
      <c r="DP30" s="643"/>
      <c r="DQ30" s="643"/>
      <c r="DR30" s="643"/>
      <c r="DS30" s="643"/>
      <c r="DT30" s="643"/>
      <c r="DU30" s="643"/>
      <c r="DV30" s="644"/>
      <c r="DW30" s="645">
        <v>10.8</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6551724</v>
      </c>
      <c r="S31" s="643"/>
      <c r="T31" s="643"/>
      <c r="U31" s="643"/>
      <c r="V31" s="643"/>
      <c r="W31" s="643"/>
      <c r="X31" s="643"/>
      <c r="Y31" s="644"/>
      <c r="Z31" s="675">
        <v>31.3</v>
      </c>
      <c r="AA31" s="675"/>
      <c r="AB31" s="675"/>
      <c r="AC31" s="675"/>
      <c r="AD31" s="676" t="s">
        <v>245</v>
      </c>
      <c r="AE31" s="676"/>
      <c r="AF31" s="676"/>
      <c r="AG31" s="676"/>
      <c r="AH31" s="676"/>
      <c r="AI31" s="676"/>
      <c r="AJ31" s="676"/>
      <c r="AK31" s="676"/>
      <c r="AL31" s="645" t="s">
        <v>138</v>
      </c>
      <c r="AM31" s="646"/>
      <c r="AN31" s="646"/>
      <c r="AO31" s="677"/>
      <c r="AP31" s="718" t="s">
        <v>312</v>
      </c>
      <c r="AQ31" s="719"/>
      <c r="AR31" s="719"/>
      <c r="AS31" s="719"/>
      <c r="AT31" s="724" t="s">
        <v>313</v>
      </c>
      <c r="AU31" s="231"/>
      <c r="AV31" s="231"/>
      <c r="AW31" s="231"/>
      <c r="AX31" s="708" t="s">
        <v>187</v>
      </c>
      <c r="AY31" s="709"/>
      <c r="AZ31" s="709"/>
      <c r="BA31" s="709"/>
      <c r="BB31" s="709"/>
      <c r="BC31" s="709"/>
      <c r="BD31" s="709"/>
      <c r="BE31" s="709"/>
      <c r="BF31" s="710"/>
      <c r="BG31" s="711">
        <v>98.6</v>
      </c>
      <c r="BH31" s="712"/>
      <c r="BI31" s="712"/>
      <c r="BJ31" s="712"/>
      <c r="BK31" s="712"/>
      <c r="BL31" s="712"/>
      <c r="BM31" s="713">
        <v>93.5</v>
      </c>
      <c r="BN31" s="712"/>
      <c r="BO31" s="712"/>
      <c r="BP31" s="712"/>
      <c r="BQ31" s="714"/>
      <c r="BR31" s="711">
        <v>98.7</v>
      </c>
      <c r="BS31" s="712"/>
      <c r="BT31" s="712"/>
      <c r="BU31" s="712"/>
      <c r="BV31" s="712"/>
      <c r="BW31" s="712"/>
      <c r="BX31" s="713">
        <v>93.8</v>
      </c>
      <c r="BY31" s="712"/>
      <c r="BZ31" s="712"/>
      <c r="CA31" s="712"/>
      <c r="CB31" s="714"/>
      <c r="CD31" s="729"/>
      <c r="CE31" s="730"/>
      <c r="CF31" s="681" t="s">
        <v>314</v>
      </c>
      <c r="CG31" s="682"/>
      <c r="CH31" s="682"/>
      <c r="CI31" s="682"/>
      <c r="CJ31" s="682"/>
      <c r="CK31" s="682"/>
      <c r="CL31" s="682"/>
      <c r="CM31" s="682"/>
      <c r="CN31" s="682"/>
      <c r="CO31" s="682"/>
      <c r="CP31" s="682"/>
      <c r="CQ31" s="683"/>
      <c r="CR31" s="642">
        <v>48325</v>
      </c>
      <c r="CS31" s="661"/>
      <c r="CT31" s="661"/>
      <c r="CU31" s="661"/>
      <c r="CV31" s="661"/>
      <c r="CW31" s="661"/>
      <c r="CX31" s="661"/>
      <c r="CY31" s="662"/>
      <c r="CZ31" s="645">
        <v>0.2</v>
      </c>
      <c r="DA31" s="663"/>
      <c r="DB31" s="663"/>
      <c r="DC31" s="664"/>
      <c r="DD31" s="648">
        <v>46560</v>
      </c>
      <c r="DE31" s="661"/>
      <c r="DF31" s="661"/>
      <c r="DG31" s="661"/>
      <c r="DH31" s="661"/>
      <c r="DI31" s="661"/>
      <c r="DJ31" s="661"/>
      <c r="DK31" s="662"/>
      <c r="DL31" s="648">
        <v>46560</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138</v>
      </c>
      <c r="S32" s="643"/>
      <c r="T32" s="643"/>
      <c r="U32" s="643"/>
      <c r="V32" s="643"/>
      <c r="W32" s="643"/>
      <c r="X32" s="643"/>
      <c r="Y32" s="644"/>
      <c r="Z32" s="675" t="s">
        <v>175</v>
      </c>
      <c r="AA32" s="675"/>
      <c r="AB32" s="675"/>
      <c r="AC32" s="675"/>
      <c r="AD32" s="676" t="s">
        <v>138</v>
      </c>
      <c r="AE32" s="676"/>
      <c r="AF32" s="676"/>
      <c r="AG32" s="676"/>
      <c r="AH32" s="676"/>
      <c r="AI32" s="676"/>
      <c r="AJ32" s="676"/>
      <c r="AK32" s="676"/>
      <c r="AL32" s="645" t="s">
        <v>138</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98.8</v>
      </c>
      <c r="BH32" s="661"/>
      <c r="BI32" s="661"/>
      <c r="BJ32" s="661"/>
      <c r="BK32" s="661"/>
      <c r="BL32" s="661"/>
      <c r="BM32" s="646">
        <v>94.5</v>
      </c>
      <c r="BN32" s="707"/>
      <c r="BO32" s="707"/>
      <c r="BP32" s="707"/>
      <c r="BQ32" s="688"/>
      <c r="BR32" s="715">
        <v>98.8</v>
      </c>
      <c r="BS32" s="661"/>
      <c r="BT32" s="661"/>
      <c r="BU32" s="661"/>
      <c r="BV32" s="661"/>
      <c r="BW32" s="661"/>
      <c r="BX32" s="646">
        <v>94.6</v>
      </c>
      <c r="BY32" s="707"/>
      <c r="BZ32" s="707"/>
      <c r="CA32" s="707"/>
      <c r="CB32" s="688"/>
      <c r="CD32" s="731"/>
      <c r="CE32" s="732"/>
      <c r="CF32" s="681" t="s">
        <v>318</v>
      </c>
      <c r="CG32" s="682"/>
      <c r="CH32" s="682"/>
      <c r="CI32" s="682"/>
      <c r="CJ32" s="682"/>
      <c r="CK32" s="682"/>
      <c r="CL32" s="682"/>
      <c r="CM32" s="682"/>
      <c r="CN32" s="682"/>
      <c r="CO32" s="682"/>
      <c r="CP32" s="682"/>
      <c r="CQ32" s="683"/>
      <c r="CR32" s="642" t="s">
        <v>138</v>
      </c>
      <c r="CS32" s="643"/>
      <c r="CT32" s="643"/>
      <c r="CU32" s="643"/>
      <c r="CV32" s="643"/>
      <c r="CW32" s="643"/>
      <c r="CX32" s="643"/>
      <c r="CY32" s="644"/>
      <c r="CZ32" s="645" t="s">
        <v>138</v>
      </c>
      <c r="DA32" s="663"/>
      <c r="DB32" s="663"/>
      <c r="DC32" s="664"/>
      <c r="DD32" s="648" t="s">
        <v>245</v>
      </c>
      <c r="DE32" s="643"/>
      <c r="DF32" s="643"/>
      <c r="DG32" s="643"/>
      <c r="DH32" s="643"/>
      <c r="DI32" s="643"/>
      <c r="DJ32" s="643"/>
      <c r="DK32" s="644"/>
      <c r="DL32" s="648" t="s">
        <v>138</v>
      </c>
      <c r="DM32" s="643"/>
      <c r="DN32" s="643"/>
      <c r="DO32" s="643"/>
      <c r="DP32" s="643"/>
      <c r="DQ32" s="643"/>
      <c r="DR32" s="643"/>
      <c r="DS32" s="643"/>
      <c r="DT32" s="643"/>
      <c r="DU32" s="643"/>
      <c r="DV32" s="644"/>
      <c r="DW32" s="645" t="s">
        <v>245</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1089885</v>
      </c>
      <c r="S33" s="643"/>
      <c r="T33" s="643"/>
      <c r="U33" s="643"/>
      <c r="V33" s="643"/>
      <c r="W33" s="643"/>
      <c r="X33" s="643"/>
      <c r="Y33" s="644"/>
      <c r="Z33" s="675">
        <v>5.2</v>
      </c>
      <c r="AA33" s="675"/>
      <c r="AB33" s="675"/>
      <c r="AC33" s="675"/>
      <c r="AD33" s="676" t="s">
        <v>138</v>
      </c>
      <c r="AE33" s="676"/>
      <c r="AF33" s="676"/>
      <c r="AG33" s="676"/>
      <c r="AH33" s="676"/>
      <c r="AI33" s="676"/>
      <c r="AJ33" s="676"/>
      <c r="AK33" s="676"/>
      <c r="AL33" s="645" t="s">
        <v>138</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98.3</v>
      </c>
      <c r="BH33" s="627"/>
      <c r="BI33" s="627"/>
      <c r="BJ33" s="627"/>
      <c r="BK33" s="627"/>
      <c r="BL33" s="627"/>
      <c r="BM33" s="669">
        <v>92.5</v>
      </c>
      <c r="BN33" s="627"/>
      <c r="BO33" s="627"/>
      <c r="BP33" s="627"/>
      <c r="BQ33" s="671"/>
      <c r="BR33" s="706">
        <v>98.6</v>
      </c>
      <c r="BS33" s="627"/>
      <c r="BT33" s="627"/>
      <c r="BU33" s="627"/>
      <c r="BV33" s="627"/>
      <c r="BW33" s="627"/>
      <c r="BX33" s="669">
        <v>93.1</v>
      </c>
      <c r="BY33" s="627"/>
      <c r="BZ33" s="627"/>
      <c r="CA33" s="627"/>
      <c r="CB33" s="671"/>
      <c r="CD33" s="681" t="s">
        <v>321</v>
      </c>
      <c r="CE33" s="682"/>
      <c r="CF33" s="682"/>
      <c r="CG33" s="682"/>
      <c r="CH33" s="682"/>
      <c r="CI33" s="682"/>
      <c r="CJ33" s="682"/>
      <c r="CK33" s="682"/>
      <c r="CL33" s="682"/>
      <c r="CM33" s="682"/>
      <c r="CN33" s="682"/>
      <c r="CO33" s="682"/>
      <c r="CP33" s="682"/>
      <c r="CQ33" s="683"/>
      <c r="CR33" s="642">
        <v>11203566</v>
      </c>
      <c r="CS33" s="661"/>
      <c r="CT33" s="661"/>
      <c r="CU33" s="661"/>
      <c r="CV33" s="661"/>
      <c r="CW33" s="661"/>
      <c r="CX33" s="661"/>
      <c r="CY33" s="662"/>
      <c r="CZ33" s="645">
        <v>55.4</v>
      </c>
      <c r="DA33" s="663"/>
      <c r="DB33" s="663"/>
      <c r="DC33" s="664"/>
      <c r="DD33" s="648">
        <v>6411104</v>
      </c>
      <c r="DE33" s="661"/>
      <c r="DF33" s="661"/>
      <c r="DG33" s="661"/>
      <c r="DH33" s="661"/>
      <c r="DI33" s="661"/>
      <c r="DJ33" s="661"/>
      <c r="DK33" s="662"/>
      <c r="DL33" s="648">
        <v>4513531</v>
      </c>
      <c r="DM33" s="661"/>
      <c r="DN33" s="661"/>
      <c r="DO33" s="661"/>
      <c r="DP33" s="661"/>
      <c r="DQ33" s="661"/>
      <c r="DR33" s="661"/>
      <c r="DS33" s="661"/>
      <c r="DT33" s="661"/>
      <c r="DU33" s="661"/>
      <c r="DV33" s="662"/>
      <c r="DW33" s="645">
        <v>46.8</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22838</v>
      </c>
      <c r="S34" s="643"/>
      <c r="T34" s="643"/>
      <c r="U34" s="643"/>
      <c r="V34" s="643"/>
      <c r="W34" s="643"/>
      <c r="X34" s="643"/>
      <c r="Y34" s="644"/>
      <c r="Z34" s="675">
        <v>0.1</v>
      </c>
      <c r="AA34" s="675"/>
      <c r="AB34" s="675"/>
      <c r="AC34" s="675"/>
      <c r="AD34" s="676">
        <v>11950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2787728</v>
      </c>
      <c r="CS34" s="643"/>
      <c r="CT34" s="643"/>
      <c r="CU34" s="643"/>
      <c r="CV34" s="643"/>
      <c r="CW34" s="643"/>
      <c r="CX34" s="643"/>
      <c r="CY34" s="644"/>
      <c r="CZ34" s="645">
        <v>13.8</v>
      </c>
      <c r="DA34" s="663"/>
      <c r="DB34" s="663"/>
      <c r="DC34" s="664"/>
      <c r="DD34" s="648">
        <v>2218431</v>
      </c>
      <c r="DE34" s="643"/>
      <c r="DF34" s="643"/>
      <c r="DG34" s="643"/>
      <c r="DH34" s="643"/>
      <c r="DI34" s="643"/>
      <c r="DJ34" s="643"/>
      <c r="DK34" s="644"/>
      <c r="DL34" s="648">
        <v>1732822</v>
      </c>
      <c r="DM34" s="643"/>
      <c r="DN34" s="643"/>
      <c r="DO34" s="643"/>
      <c r="DP34" s="643"/>
      <c r="DQ34" s="643"/>
      <c r="DR34" s="643"/>
      <c r="DS34" s="643"/>
      <c r="DT34" s="643"/>
      <c r="DU34" s="643"/>
      <c r="DV34" s="644"/>
      <c r="DW34" s="645">
        <v>18</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563281</v>
      </c>
      <c r="S35" s="643"/>
      <c r="T35" s="643"/>
      <c r="U35" s="643"/>
      <c r="V35" s="643"/>
      <c r="W35" s="643"/>
      <c r="X35" s="643"/>
      <c r="Y35" s="644"/>
      <c r="Z35" s="675">
        <v>2.7</v>
      </c>
      <c r="AA35" s="675"/>
      <c r="AB35" s="675"/>
      <c r="AC35" s="675"/>
      <c r="AD35" s="676" t="s">
        <v>245</v>
      </c>
      <c r="AE35" s="676"/>
      <c r="AF35" s="676"/>
      <c r="AG35" s="676"/>
      <c r="AH35" s="676"/>
      <c r="AI35" s="676"/>
      <c r="AJ35" s="676"/>
      <c r="AK35" s="676"/>
      <c r="AL35" s="645" t="s">
        <v>138</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185846</v>
      </c>
      <c r="CS35" s="661"/>
      <c r="CT35" s="661"/>
      <c r="CU35" s="661"/>
      <c r="CV35" s="661"/>
      <c r="CW35" s="661"/>
      <c r="CX35" s="661"/>
      <c r="CY35" s="662"/>
      <c r="CZ35" s="645">
        <v>0.9</v>
      </c>
      <c r="DA35" s="663"/>
      <c r="DB35" s="663"/>
      <c r="DC35" s="664"/>
      <c r="DD35" s="648">
        <v>147077</v>
      </c>
      <c r="DE35" s="661"/>
      <c r="DF35" s="661"/>
      <c r="DG35" s="661"/>
      <c r="DH35" s="661"/>
      <c r="DI35" s="661"/>
      <c r="DJ35" s="661"/>
      <c r="DK35" s="662"/>
      <c r="DL35" s="648">
        <v>144506</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42584</v>
      </c>
      <c r="S36" s="643"/>
      <c r="T36" s="643"/>
      <c r="U36" s="643"/>
      <c r="V36" s="643"/>
      <c r="W36" s="643"/>
      <c r="X36" s="643"/>
      <c r="Y36" s="644"/>
      <c r="Z36" s="675">
        <v>0.2</v>
      </c>
      <c r="AA36" s="675"/>
      <c r="AB36" s="675"/>
      <c r="AC36" s="675"/>
      <c r="AD36" s="676" t="s">
        <v>138</v>
      </c>
      <c r="AE36" s="676"/>
      <c r="AF36" s="676"/>
      <c r="AG36" s="676"/>
      <c r="AH36" s="676"/>
      <c r="AI36" s="676"/>
      <c r="AJ36" s="676"/>
      <c r="AK36" s="676"/>
      <c r="AL36" s="645" t="s">
        <v>138</v>
      </c>
      <c r="AM36" s="646"/>
      <c r="AN36" s="646"/>
      <c r="AO36" s="677"/>
      <c r="AP36" s="235"/>
      <c r="AQ36" s="694" t="s">
        <v>329</v>
      </c>
      <c r="AR36" s="695"/>
      <c r="AS36" s="695"/>
      <c r="AT36" s="695"/>
      <c r="AU36" s="695"/>
      <c r="AV36" s="695"/>
      <c r="AW36" s="695"/>
      <c r="AX36" s="695"/>
      <c r="AY36" s="696"/>
      <c r="AZ36" s="697">
        <v>2630481</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49863</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5450354</v>
      </c>
      <c r="CS36" s="643"/>
      <c r="CT36" s="643"/>
      <c r="CU36" s="643"/>
      <c r="CV36" s="643"/>
      <c r="CW36" s="643"/>
      <c r="CX36" s="643"/>
      <c r="CY36" s="644"/>
      <c r="CZ36" s="645">
        <v>26.9</v>
      </c>
      <c r="DA36" s="663"/>
      <c r="DB36" s="663"/>
      <c r="DC36" s="664"/>
      <c r="DD36" s="648">
        <v>1840659</v>
      </c>
      <c r="DE36" s="643"/>
      <c r="DF36" s="643"/>
      <c r="DG36" s="643"/>
      <c r="DH36" s="643"/>
      <c r="DI36" s="643"/>
      <c r="DJ36" s="643"/>
      <c r="DK36" s="644"/>
      <c r="DL36" s="648">
        <v>1460501</v>
      </c>
      <c r="DM36" s="643"/>
      <c r="DN36" s="643"/>
      <c r="DO36" s="643"/>
      <c r="DP36" s="643"/>
      <c r="DQ36" s="643"/>
      <c r="DR36" s="643"/>
      <c r="DS36" s="643"/>
      <c r="DT36" s="643"/>
      <c r="DU36" s="643"/>
      <c r="DV36" s="644"/>
      <c r="DW36" s="645">
        <v>15.1</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432756</v>
      </c>
      <c r="S37" s="643"/>
      <c r="T37" s="643"/>
      <c r="U37" s="643"/>
      <c r="V37" s="643"/>
      <c r="W37" s="643"/>
      <c r="X37" s="643"/>
      <c r="Y37" s="644"/>
      <c r="Z37" s="675">
        <v>2.1</v>
      </c>
      <c r="AA37" s="675"/>
      <c r="AB37" s="675"/>
      <c r="AC37" s="675"/>
      <c r="AD37" s="676" t="s">
        <v>138</v>
      </c>
      <c r="AE37" s="676"/>
      <c r="AF37" s="676"/>
      <c r="AG37" s="676"/>
      <c r="AH37" s="676"/>
      <c r="AI37" s="676"/>
      <c r="AJ37" s="676"/>
      <c r="AK37" s="676"/>
      <c r="AL37" s="645" t="s">
        <v>138</v>
      </c>
      <c r="AM37" s="646"/>
      <c r="AN37" s="646"/>
      <c r="AO37" s="677"/>
      <c r="AQ37" s="685" t="s">
        <v>333</v>
      </c>
      <c r="AR37" s="686"/>
      <c r="AS37" s="686"/>
      <c r="AT37" s="686"/>
      <c r="AU37" s="686"/>
      <c r="AV37" s="686"/>
      <c r="AW37" s="686"/>
      <c r="AX37" s="686"/>
      <c r="AY37" s="687"/>
      <c r="AZ37" s="642">
        <v>895115</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-8519</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663313</v>
      </c>
      <c r="CS37" s="661"/>
      <c r="CT37" s="661"/>
      <c r="CU37" s="661"/>
      <c r="CV37" s="661"/>
      <c r="CW37" s="661"/>
      <c r="CX37" s="661"/>
      <c r="CY37" s="662"/>
      <c r="CZ37" s="645">
        <v>3.3</v>
      </c>
      <c r="DA37" s="663"/>
      <c r="DB37" s="663"/>
      <c r="DC37" s="664"/>
      <c r="DD37" s="648">
        <v>662686</v>
      </c>
      <c r="DE37" s="661"/>
      <c r="DF37" s="661"/>
      <c r="DG37" s="661"/>
      <c r="DH37" s="661"/>
      <c r="DI37" s="661"/>
      <c r="DJ37" s="661"/>
      <c r="DK37" s="662"/>
      <c r="DL37" s="648">
        <v>647074</v>
      </c>
      <c r="DM37" s="661"/>
      <c r="DN37" s="661"/>
      <c r="DO37" s="661"/>
      <c r="DP37" s="661"/>
      <c r="DQ37" s="661"/>
      <c r="DR37" s="661"/>
      <c r="DS37" s="661"/>
      <c r="DT37" s="661"/>
      <c r="DU37" s="661"/>
      <c r="DV37" s="662"/>
      <c r="DW37" s="645">
        <v>6.7</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708953</v>
      </c>
      <c r="S38" s="643"/>
      <c r="T38" s="643"/>
      <c r="U38" s="643"/>
      <c r="V38" s="643"/>
      <c r="W38" s="643"/>
      <c r="X38" s="643"/>
      <c r="Y38" s="644"/>
      <c r="Z38" s="675">
        <v>3.4</v>
      </c>
      <c r="AA38" s="675"/>
      <c r="AB38" s="675"/>
      <c r="AC38" s="675"/>
      <c r="AD38" s="676">
        <v>19502</v>
      </c>
      <c r="AE38" s="676"/>
      <c r="AF38" s="676"/>
      <c r="AG38" s="676"/>
      <c r="AH38" s="676"/>
      <c r="AI38" s="676"/>
      <c r="AJ38" s="676"/>
      <c r="AK38" s="676"/>
      <c r="AL38" s="645">
        <v>0.2</v>
      </c>
      <c r="AM38" s="646"/>
      <c r="AN38" s="646"/>
      <c r="AO38" s="677"/>
      <c r="AQ38" s="685" t="s">
        <v>337</v>
      </c>
      <c r="AR38" s="686"/>
      <c r="AS38" s="686"/>
      <c r="AT38" s="686"/>
      <c r="AU38" s="686"/>
      <c r="AV38" s="686"/>
      <c r="AW38" s="686"/>
      <c r="AX38" s="686"/>
      <c r="AY38" s="687"/>
      <c r="AZ38" s="642">
        <v>194548</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4973</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1500367</v>
      </c>
      <c r="CS38" s="643"/>
      <c r="CT38" s="643"/>
      <c r="CU38" s="643"/>
      <c r="CV38" s="643"/>
      <c r="CW38" s="643"/>
      <c r="CX38" s="643"/>
      <c r="CY38" s="644"/>
      <c r="CZ38" s="645">
        <v>7.4</v>
      </c>
      <c r="DA38" s="663"/>
      <c r="DB38" s="663"/>
      <c r="DC38" s="664"/>
      <c r="DD38" s="648">
        <v>1239423</v>
      </c>
      <c r="DE38" s="643"/>
      <c r="DF38" s="643"/>
      <c r="DG38" s="643"/>
      <c r="DH38" s="643"/>
      <c r="DI38" s="643"/>
      <c r="DJ38" s="643"/>
      <c r="DK38" s="644"/>
      <c r="DL38" s="648">
        <v>1175702</v>
      </c>
      <c r="DM38" s="643"/>
      <c r="DN38" s="643"/>
      <c r="DO38" s="643"/>
      <c r="DP38" s="643"/>
      <c r="DQ38" s="643"/>
      <c r="DR38" s="643"/>
      <c r="DS38" s="643"/>
      <c r="DT38" s="643"/>
      <c r="DU38" s="643"/>
      <c r="DV38" s="644"/>
      <c r="DW38" s="645">
        <v>12.2</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1281748</v>
      </c>
      <c r="S39" s="643"/>
      <c r="T39" s="643"/>
      <c r="U39" s="643"/>
      <c r="V39" s="643"/>
      <c r="W39" s="643"/>
      <c r="X39" s="643"/>
      <c r="Y39" s="644"/>
      <c r="Z39" s="675">
        <v>6.1</v>
      </c>
      <c r="AA39" s="675"/>
      <c r="AB39" s="675"/>
      <c r="AC39" s="675"/>
      <c r="AD39" s="676" t="s">
        <v>138</v>
      </c>
      <c r="AE39" s="676"/>
      <c r="AF39" s="676"/>
      <c r="AG39" s="676"/>
      <c r="AH39" s="676"/>
      <c r="AI39" s="676"/>
      <c r="AJ39" s="676"/>
      <c r="AK39" s="676"/>
      <c r="AL39" s="645" t="s">
        <v>138</v>
      </c>
      <c r="AM39" s="646"/>
      <c r="AN39" s="646"/>
      <c r="AO39" s="677"/>
      <c r="AQ39" s="685" t="s">
        <v>341</v>
      </c>
      <c r="AR39" s="686"/>
      <c r="AS39" s="686"/>
      <c r="AT39" s="686"/>
      <c r="AU39" s="686"/>
      <c r="AV39" s="686"/>
      <c r="AW39" s="686"/>
      <c r="AX39" s="686"/>
      <c r="AY39" s="687"/>
      <c r="AZ39" s="642">
        <v>40451</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7598</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558542</v>
      </c>
      <c r="CS39" s="661"/>
      <c r="CT39" s="661"/>
      <c r="CU39" s="661"/>
      <c r="CV39" s="661"/>
      <c r="CW39" s="661"/>
      <c r="CX39" s="661"/>
      <c r="CY39" s="662"/>
      <c r="CZ39" s="645">
        <v>2.8</v>
      </c>
      <c r="DA39" s="663"/>
      <c r="DB39" s="663"/>
      <c r="DC39" s="664"/>
      <c r="DD39" s="648">
        <v>553424</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175</v>
      </c>
      <c r="S40" s="643"/>
      <c r="T40" s="643"/>
      <c r="U40" s="643"/>
      <c r="V40" s="643"/>
      <c r="W40" s="643"/>
      <c r="X40" s="643"/>
      <c r="Y40" s="644"/>
      <c r="Z40" s="675" t="s">
        <v>138</v>
      </c>
      <c r="AA40" s="675"/>
      <c r="AB40" s="675"/>
      <c r="AC40" s="675"/>
      <c r="AD40" s="676" t="s">
        <v>138</v>
      </c>
      <c r="AE40" s="676"/>
      <c r="AF40" s="676"/>
      <c r="AG40" s="676"/>
      <c r="AH40" s="676"/>
      <c r="AI40" s="676"/>
      <c r="AJ40" s="676"/>
      <c r="AK40" s="676"/>
      <c r="AL40" s="645" t="s">
        <v>138</v>
      </c>
      <c r="AM40" s="646"/>
      <c r="AN40" s="646"/>
      <c r="AO40" s="677"/>
      <c r="AQ40" s="685" t="s">
        <v>345</v>
      </c>
      <c r="AR40" s="686"/>
      <c r="AS40" s="686"/>
      <c r="AT40" s="686"/>
      <c r="AU40" s="686"/>
      <c r="AV40" s="686"/>
      <c r="AW40" s="686"/>
      <c r="AX40" s="686"/>
      <c r="AY40" s="687"/>
      <c r="AZ40" s="642" t="s">
        <v>138</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73</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720729</v>
      </c>
      <c r="CS40" s="643"/>
      <c r="CT40" s="643"/>
      <c r="CU40" s="643"/>
      <c r="CV40" s="643"/>
      <c r="CW40" s="643"/>
      <c r="CX40" s="643"/>
      <c r="CY40" s="644"/>
      <c r="CZ40" s="645">
        <v>3.6</v>
      </c>
      <c r="DA40" s="663"/>
      <c r="DB40" s="663"/>
      <c r="DC40" s="664"/>
      <c r="DD40" s="648">
        <v>412090</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245</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255</v>
      </c>
      <c r="AM41" s="646"/>
      <c r="AN41" s="646"/>
      <c r="AO41" s="677"/>
      <c r="AQ41" s="685" t="s">
        <v>350</v>
      </c>
      <c r="AR41" s="686"/>
      <c r="AS41" s="686"/>
      <c r="AT41" s="686"/>
      <c r="AU41" s="686"/>
      <c r="AV41" s="686"/>
      <c r="AW41" s="686"/>
      <c r="AX41" s="686"/>
      <c r="AY41" s="687"/>
      <c r="AZ41" s="642">
        <v>297991</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421676</v>
      </c>
      <c r="S42" s="643"/>
      <c r="T42" s="643"/>
      <c r="U42" s="643"/>
      <c r="V42" s="643"/>
      <c r="W42" s="643"/>
      <c r="X42" s="643"/>
      <c r="Y42" s="644"/>
      <c r="Z42" s="675">
        <v>2</v>
      </c>
      <c r="AA42" s="675"/>
      <c r="AB42" s="675"/>
      <c r="AC42" s="675"/>
      <c r="AD42" s="676" t="s">
        <v>138</v>
      </c>
      <c r="AE42" s="676"/>
      <c r="AF42" s="676"/>
      <c r="AG42" s="676"/>
      <c r="AH42" s="676"/>
      <c r="AI42" s="676"/>
      <c r="AJ42" s="676"/>
      <c r="AK42" s="676"/>
      <c r="AL42" s="645" t="s">
        <v>138</v>
      </c>
      <c r="AM42" s="646"/>
      <c r="AN42" s="646"/>
      <c r="AO42" s="677"/>
      <c r="AQ42" s="678" t="s">
        <v>354</v>
      </c>
      <c r="AR42" s="679"/>
      <c r="AS42" s="679"/>
      <c r="AT42" s="679"/>
      <c r="AU42" s="679"/>
      <c r="AV42" s="679"/>
      <c r="AW42" s="679"/>
      <c r="AX42" s="679"/>
      <c r="AY42" s="680"/>
      <c r="AZ42" s="626">
        <v>1202376</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348</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2649589</v>
      </c>
      <c r="CS42" s="643"/>
      <c r="CT42" s="643"/>
      <c r="CU42" s="643"/>
      <c r="CV42" s="643"/>
      <c r="CW42" s="643"/>
      <c r="CX42" s="643"/>
      <c r="CY42" s="644"/>
      <c r="CZ42" s="645">
        <v>13.1</v>
      </c>
      <c r="DA42" s="646"/>
      <c r="DB42" s="646"/>
      <c r="DC42" s="647"/>
      <c r="DD42" s="648">
        <v>584647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20902765</v>
      </c>
      <c r="S43" s="665"/>
      <c r="T43" s="665"/>
      <c r="U43" s="665"/>
      <c r="V43" s="665"/>
      <c r="W43" s="665"/>
      <c r="X43" s="665"/>
      <c r="Y43" s="666"/>
      <c r="Z43" s="667">
        <v>100</v>
      </c>
      <c r="AA43" s="667"/>
      <c r="AB43" s="667"/>
      <c r="AC43" s="667"/>
      <c r="AD43" s="668">
        <v>9228134</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95096</v>
      </c>
      <c r="CS43" s="661"/>
      <c r="CT43" s="661"/>
      <c r="CU43" s="661"/>
      <c r="CV43" s="661"/>
      <c r="CW43" s="661"/>
      <c r="CX43" s="661"/>
      <c r="CY43" s="662"/>
      <c r="CZ43" s="645">
        <v>0.5</v>
      </c>
      <c r="DA43" s="663"/>
      <c r="DB43" s="663"/>
      <c r="DC43" s="664"/>
      <c r="DD43" s="648">
        <v>92496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2104340</v>
      </c>
      <c r="CS44" s="643"/>
      <c r="CT44" s="643"/>
      <c r="CU44" s="643"/>
      <c r="CV44" s="643"/>
      <c r="CW44" s="643"/>
      <c r="CX44" s="643"/>
      <c r="CY44" s="644"/>
      <c r="CZ44" s="645">
        <v>10.4</v>
      </c>
      <c r="DA44" s="646"/>
      <c r="DB44" s="646"/>
      <c r="DC44" s="647"/>
      <c r="DD44" s="648">
        <v>428872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1392923</v>
      </c>
      <c r="CS45" s="661"/>
      <c r="CT45" s="661"/>
      <c r="CU45" s="661"/>
      <c r="CV45" s="661"/>
      <c r="CW45" s="661"/>
      <c r="CX45" s="661"/>
      <c r="CY45" s="662"/>
      <c r="CZ45" s="645">
        <v>6.9</v>
      </c>
      <c r="DA45" s="663"/>
      <c r="DB45" s="663"/>
      <c r="DC45" s="664"/>
      <c r="DD45" s="648">
        <v>79218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711278</v>
      </c>
      <c r="CS46" s="643"/>
      <c r="CT46" s="643"/>
      <c r="CU46" s="643"/>
      <c r="CV46" s="643"/>
      <c r="CW46" s="643"/>
      <c r="CX46" s="643"/>
      <c r="CY46" s="644"/>
      <c r="CZ46" s="645">
        <v>3.5</v>
      </c>
      <c r="DA46" s="646"/>
      <c r="DB46" s="646"/>
      <c r="DC46" s="647"/>
      <c r="DD46" s="648">
        <v>349515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545249</v>
      </c>
      <c r="CS47" s="661"/>
      <c r="CT47" s="661"/>
      <c r="CU47" s="661"/>
      <c r="CV47" s="661"/>
      <c r="CW47" s="661"/>
      <c r="CX47" s="661"/>
      <c r="CY47" s="662"/>
      <c r="CZ47" s="645">
        <v>2.7</v>
      </c>
      <c r="DA47" s="663"/>
      <c r="DB47" s="663"/>
      <c r="DC47" s="664"/>
      <c r="DD47" s="648">
        <v>155775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175</v>
      </c>
      <c r="CS48" s="643"/>
      <c r="CT48" s="643"/>
      <c r="CU48" s="643"/>
      <c r="CV48" s="643"/>
      <c r="CW48" s="643"/>
      <c r="CX48" s="643"/>
      <c r="CY48" s="644"/>
      <c r="CZ48" s="645" t="s">
        <v>175</v>
      </c>
      <c r="DA48" s="646"/>
      <c r="DB48" s="646"/>
      <c r="DC48" s="647"/>
      <c r="DD48" s="648" t="s">
        <v>175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20226175</v>
      </c>
      <c r="CS49" s="627"/>
      <c r="CT49" s="627"/>
      <c r="CU49" s="627"/>
      <c r="CV49" s="627"/>
      <c r="CW49" s="627"/>
      <c r="CX49" s="627"/>
      <c r="CY49" s="628"/>
      <c r="CZ49" s="629">
        <v>100</v>
      </c>
      <c r="DA49" s="630"/>
      <c r="DB49" s="630"/>
      <c r="DC49" s="631"/>
      <c r="DD49" s="632">
        <v>11398313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C/XNySdxOBiI63p0X71Ra65HWKBPCWTIVVJEjwiEWNmVhHd0n1PsrkCOLCFinvw5cYnyCnt10R1D2ZnelssNg==" saltValue="fF3khKIAHCrUY92UP4JL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DV102" sqref="DV102:DZ10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20915</v>
      </c>
      <c r="R7" s="1162"/>
      <c r="S7" s="1162"/>
      <c r="T7" s="1162"/>
      <c r="U7" s="1162"/>
      <c r="V7" s="1162">
        <v>20238</v>
      </c>
      <c r="W7" s="1162"/>
      <c r="X7" s="1162"/>
      <c r="Y7" s="1162"/>
      <c r="Z7" s="1162"/>
      <c r="AA7" s="1162">
        <v>677</v>
      </c>
      <c r="AB7" s="1162"/>
      <c r="AC7" s="1162"/>
      <c r="AD7" s="1162"/>
      <c r="AE7" s="1163"/>
      <c r="AF7" s="1164">
        <v>502</v>
      </c>
      <c r="AG7" s="1165"/>
      <c r="AH7" s="1165"/>
      <c r="AI7" s="1165"/>
      <c r="AJ7" s="1166"/>
      <c r="AK7" s="1148" t="s">
        <v>578</v>
      </c>
      <c r="AL7" s="1149"/>
      <c r="AM7" s="1149"/>
      <c r="AN7" s="1149"/>
      <c r="AO7" s="1149"/>
      <c r="AP7" s="1149">
        <v>10738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589</v>
      </c>
      <c r="BT7" s="1153"/>
      <c r="BU7" s="1153"/>
      <c r="BV7" s="1153"/>
      <c r="BW7" s="1153"/>
      <c r="BX7" s="1153"/>
      <c r="BY7" s="1153"/>
      <c r="BZ7" s="1153"/>
      <c r="CA7" s="1153"/>
      <c r="CB7" s="1153"/>
      <c r="CC7" s="1153"/>
      <c r="CD7" s="1153"/>
      <c r="CE7" s="1153"/>
      <c r="CF7" s="1153"/>
      <c r="CG7" s="1154"/>
      <c r="CH7" s="1145">
        <v>-7</v>
      </c>
      <c r="CI7" s="1146"/>
      <c r="CJ7" s="1146"/>
      <c r="CK7" s="1146"/>
      <c r="CL7" s="1147"/>
      <c r="CM7" s="1145">
        <v>516</v>
      </c>
      <c r="CN7" s="1146"/>
      <c r="CO7" s="1146"/>
      <c r="CP7" s="1146"/>
      <c r="CQ7" s="1147"/>
      <c r="CR7" s="1145">
        <v>20</v>
      </c>
      <c r="CS7" s="1146"/>
      <c r="CT7" s="1146"/>
      <c r="CU7" s="1146"/>
      <c r="CV7" s="1147"/>
      <c r="CW7" s="1145" t="s">
        <v>591</v>
      </c>
      <c r="CX7" s="1146"/>
      <c r="CY7" s="1146"/>
      <c r="CZ7" s="1146"/>
      <c r="DA7" s="1147"/>
      <c r="DB7" s="1145" t="s">
        <v>591</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590</v>
      </c>
      <c r="BT8" s="1072"/>
      <c r="BU8" s="1072"/>
      <c r="BV8" s="1072"/>
      <c r="BW8" s="1072"/>
      <c r="BX8" s="1072"/>
      <c r="BY8" s="1072"/>
      <c r="BZ8" s="1072"/>
      <c r="CA8" s="1072"/>
      <c r="CB8" s="1072"/>
      <c r="CC8" s="1072"/>
      <c r="CD8" s="1072"/>
      <c r="CE8" s="1072"/>
      <c r="CF8" s="1072"/>
      <c r="CG8" s="1073"/>
      <c r="CH8" s="1046">
        <v>-16</v>
      </c>
      <c r="CI8" s="1047"/>
      <c r="CJ8" s="1047"/>
      <c r="CK8" s="1047"/>
      <c r="CL8" s="1048"/>
      <c r="CM8" s="1046">
        <v>696</v>
      </c>
      <c r="CN8" s="1047"/>
      <c r="CO8" s="1047"/>
      <c r="CP8" s="1047"/>
      <c r="CQ8" s="1048"/>
      <c r="CR8" s="1046">
        <v>200</v>
      </c>
      <c r="CS8" s="1047"/>
      <c r="CT8" s="1047"/>
      <c r="CU8" s="1047"/>
      <c r="CV8" s="1048"/>
      <c r="CW8" s="1046" t="s">
        <v>591</v>
      </c>
      <c r="CX8" s="1047"/>
      <c r="CY8" s="1047"/>
      <c r="CZ8" s="1047"/>
      <c r="DA8" s="1048"/>
      <c r="DB8" s="1046" t="s">
        <v>591</v>
      </c>
      <c r="DC8" s="1047"/>
      <c r="DD8" s="1047"/>
      <c r="DE8" s="1047"/>
      <c r="DF8" s="1048"/>
      <c r="DG8" s="1046" t="s">
        <v>591</v>
      </c>
      <c r="DH8" s="1047"/>
      <c r="DI8" s="1047"/>
      <c r="DJ8" s="1047"/>
      <c r="DK8" s="1048"/>
      <c r="DL8" s="1046" t="s">
        <v>591</v>
      </c>
      <c r="DM8" s="1047"/>
      <c r="DN8" s="1047"/>
      <c r="DO8" s="1047"/>
      <c r="DP8" s="1048"/>
      <c r="DQ8" s="1046" t="s">
        <v>594</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20915</v>
      </c>
      <c r="R23" s="1126"/>
      <c r="S23" s="1126"/>
      <c r="T23" s="1126"/>
      <c r="U23" s="1126"/>
      <c r="V23" s="1126">
        <v>20238</v>
      </c>
      <c r="W23" s="1126"/>
      <c r="X23" s="1126"/>
      <c r="Y23" s="1126"/>
      <c r="Z23" s="1126"/>
      <c r="AA23" s="1126">
        <v>677</v>
      </c>
      <c r="AB23" s="1126"/>
      <c r="AC23" s="1126"/>
      <c r="AD23" s="1126"/>
      <c r="AE23" s="1127"/>
      <c r="AF23" s="1128">
        <v>502</v>
      </c>
      <c r="AG23" s="1126"/>
      <c r="AH23" s="1126"/>
      <c r="AI23" s="1126"/>
      <c r="AJ23" s="1129"/>
      <c r="AK23" s="1130"/>
      <c r="AL23" s="1131"/>
      <c r="AM23" s="1131"/>
      <c r="AN23" s="1131"/>
      <c r="AO23" s="1131"/>
      <c r="AP23" s="1126">
        <v>10738</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3586</v>
      </c>
      <c r="R28" s="1111"/>
      <c r="S28" s="1111"/>
      <c r="T28" s="1111"/>
      <c r="U28" s="1111"/>
      <c r="V28" s="1111">
        <v>3536</v>
      </c>
      <c r="W28" s="1111"/>
      <c r="X28" s="1111"/>
      <c r="Y28" s="1111"/>
      <c r="Z28" s="1111"/>
      <c r="AA28" s="1111">
        <v>50</v>
      </c>
      <c r="AB28" s="1111"/>
      <c r="AC28" s="1111"/>
      <c r="AD28" s="1111"/>
      <c r="AE28" s="1112"/>
      <c r="AF28" s="1113">
        <v>50</v>
      </c>
      <c r="AG28" s="1111"/>
      <c r="AH28" s="1111"/>
      <c r="AI28" s="1111"/>
      <c r="AJ28" s="1114"/>
      <c r="AK28" s="1115">
        <v>259</v>
      </c>
      <c r="AL28" s="1103"/>
      <c r="AM28" s="1103"/>
      <c r="AN28" s="1103"/>
      <c r="AO28" s="1103"/>
      <c r="AP28" s="1103" t="s">
        <v>578</v>
      </c>
      <c r="AQ28" s="1103"/>
      <c r="AR28" s="1103"/>
      <c r="AS28" s="1103"/>
      <c r="AT28" s="1103"/>
      <c r="AU28" s="1103" t="s">
        <v>579</v>
      </c>
      <c r="AV28" s="1103"/>
      <c r="AW28" s="1103"/>
      <c r="AX28" s="1103"/>
      <c r="AY28" s="1103"/>
      <c r="AZ28" s="1104" t="s">
        <v>578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3870</v>
      </c>
      <c r="R29" s="1101"/>
      <c r="S29" s="1101"/>
      <c r="T29" s="1101"/>
      <c r="U29" s="1101"/>
      <c r="V29" s="1101">
        <v>3745</v>
      </c>
      <c r="W29" s="1101"/>
      <c r="X29" s="1101"/>
      <c r="Y29" s="1101"/>
      <c r="Z29" s="1101"/>
      <c r="AA29" s="1101">
        <v>125</v>
      </c>
      <c r="AB29" s="1101"/>
      <c r="AC29" s="1101"/>
      <c r="AD29" s="1101"/>
      <c r="AE29" s="1102"/>
      <c r="AF29" s="1076">
        <v>125</v>
      </c>
      <c r="AG29" s="1077"/>
      <c r="AH29" s="1077"/>
      <c r="AI29" s="1077"/>
      <c r="AJ29" s="1078"/>
      <c r="AK29" s="1037">
        <v>594</v>
      </c>
      <c r="AL29" s="1028"/>
      <c r="AM29" s="1028"/>
      <c r="AN29" s="1028"/>
      <c r="AO29" s="1028"/>
      <c r="AP29" s="1028" t="s">
        <v>578</v>
      </c>
      <c r="AQ29" s="1028"/>
      <c r="AR29" s="1028"/>
      <c r="AS29" s="1028"/>
      <c r="AT29" s="1028"/>
      <c r="AU29" s="1028" t="s">
        <v>579</v>
      </c>
      <c r="AV29" s="1028"/>
      <c r="AW29" s="1028"/>
      <c r="AX29" s="1028"/>
      <c r="AY29" s="1028"/>
      <c r="AZ29" s="1099" t="s">
        <v>578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439</v>
      </c>
      <c r="R30" s="1101"/>
      <c r="S30" s="1101"/>
      <c r="T30" s="1101"/>
      <c r="U30" s="1101"/>
      <c r="V30" s="1101">
        <v>414</v>
      </c>
      <c r="W30" s="1101"/>
      <c r="X30" s="1101"/>
      <c r="Y30" s="1101"/>
      <c r="Z30" s="1101"/>
      <c r="AA30" s="1101">
        <v>25</v>
      </c>
      <c r="AB30" s="1101"/>
      <c r="AC30" s="1101"/>
      <c r="AD30" s="1101"/>
      <c r="AE30" s="1102"/>
      <c r="AF30" s="1076">
        <v>25</v>
      </c>
      <c r="AG30" s="1077"/>
      <c r="AH30" s="1077"/>
      <c r="AI30" s="1077"/>
      <c r="AJ30" s="1078"/>
      <c r="AK30" s="1037">
        <v>116</v>
      </c>
      <c r="AL30" s="1028"/>
      <c r="AM30" s="1028"/>
      <c r="AN30" s="1028"/>
      <c r="AO30" s="1028"/>
      <c r="AP30" s="1028" t="s">
        <v>578</v>
      </c>
      <c r="AQ30" s="1028"/>
      <c r="AR30" s="1028"/>
      <c r="AS30" s="1028"/>
      <c r="AT30" s="1028"/>
      <c r="AU30" s="1028" t="s">
        <v>579</v>
      </c>
      <c r="AV30" s="1028"/>
      <c r="AW30" s="1028"/>
      <c r="AX30" s="1028"/>
      <c r="AY30" s="1028"/>
      <c r="AZ30" s="1099" t="s">
        <v>578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894</v>
      </c>
      <c r="R31" s="1101"/>
      <c r="S31" s="1101"/>
      <c r="T31" s="1101"/>
      <c r="U31" s="1101"/>
      <c r="V31" s="1101">
        <v>811</v>
      </c>
      <c r="W31" s="1101"/>
      <c r="X31" s="1101"/>
      <c r="Y31" s="1101"/>
      <c r="Z31" s="1101"/>
      <c r="AA31" s="1101">
        <v>83</v>
      </c>
      <c r="AB31" s="1101"/>
      <c r="AC31" s="1101"/>
      <c r="AD31" s="1101"/>
      <c r="AE31" s="1102"/>
      <c r="AF31" s="1076">
        <v>1068</v>
      </c>
      <c r="AG31" s="1077"/>
      <c r="AH31" s="1077"/>
      <c r="AI31" s="1077"/>
      <c r="AJ31" s="1078"/>
      <c r="AK31" s="1037">
        <v>40</v>
      </c>
      <c r="AL31" s="1028"/>
      <c r="AM31" s="1028"/>
      <c r="AN31" s="1028"/>
      <c r="AO31" s="1028"/>
      <c r="AP31" s="1028">
        <v>1417</v>
      </c>
      <c r="AQ31" s="1028"/>
      <c r="AR31" s="1028"/>
      <c r="AS31" s="1028"/>
      <c r="AT31" s="1028"/>
      <c r="AU31" s="1028">
        <v>48</v>
      </c>
      <c r="AV31" s="1028"/>
      <c r="AW31" s="1028"/>
      <c r="AX31" s="1028"/>
      <c r="AY31" s="1028"/>
      <c r="AZ31" s="1099" t="s">
        <v>578</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1247</v>
      </c>
      <c r="R32" s="1101"/>
      <c r="S32" s="1101"/>
      <c r="T32" s="1101"/>
      <c r="U32" s="1101"/>
      <c r="V32" s="1101">
        <v>901</v>
      </c>
      <c r="W32" s="1101"/>
      <c r="X32" s="1101"/>
      <c r="Y32" s="1101"/>
      <c r="Z32" s="1101"/>
      <c r="AA32" s="1101">
        <v>346</v>
      </c>
      <c r="AB32" s="1101"/>
      <c r="AC32" s="1101"/>
      <c r="AD32" s="1101"/>
      <c r="AE32" s="1102"/>
      <c r="AF32" s="1076">
        <v>263</v>
      </c>
      <c r="AG32" s="1077"/>
      <c r="AH32" s="1077"/>
      <c r="AI32" s="1077"/>
      <c r="AJ32" s="1078"/>
      <c r="AK32" s="1037">
        <v>195</v>
      </c>
      <c r="AL32" s="1028"/>
      <c r="AM32" s="1028"/>
      <c r="AN32" s="1028"/>
      <c r="AO32" s="1028"/>
      <c r="AP32" s="1028">
        <v>8132</v>
      </c>
      <c r="AQ32" s="1028"/>
      <c r="AR32" s="1028"/>
      <c r="AS32" s="1028"/>
      <c r="AT32" s="1028"/>
      <c r="AU32" s="1028">
        <v>3375</v>
      </c>
      <c r="AV32" s="1028"/>
      <c r="AW32" s="1028"/>
      <c r="AX32" s="1028"/>
      <c r="AY32" s="1028"/>
      <c r="AZ32" s="1099" t="s">
        <v>578</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1531</v>
      </c>
      <c r="AG63" s="1016"/>
      <c r="AH63" s="1016"/>
      <c r="AI63" s="1016"/>
      <c r="AJ63" s="1087"/>
      <c r="AK63" s="1088"/>
      <c r="AL63" s="1020"/>
      <c r="AM63" s="1020"/>
      <c r="AN63" s="1020"/>
      <c r="AO63" s="1020"/>
      <c r="AP63" s="1016">
        <v>9549</v>
      </c>
      <c r="AQ63" s="1016"/>
      <c r="AR63" s="1016"/>
      <c r="AS63" s="1016"/>
      <c r="AT63" s="1016"/>
      <c r="AU63" s="1016">
        <v>3423</v>
      </c>
      <c r="AV63" s="1016"/>
      <c r="AW63" s="1016"/>
      <c r="AX63" s="1016"/>
      <c r="AY63" s="1016"/>
      <c r="AZ63" s="1082"/>
      <c r="BA63" s="1082"/>
      <c r="BB63" s="1082"/>
      <c r="BC63" s="1082"/>
      <c r="BD63" s="1082"/>
      <c r="BE63" s="1017"/>
      <c r="BF63" s="1017"/>
      <c r="BG63" s="1017"/>
      <c r="BH63" s="1017"/>
      <c r="BI63" s="1018"/>
      <c r="BJ63" s="1083" t="s">
        <v>138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415</v>
      </c>
      <c r="R66" s="1059"/>
      <c r="S66" s="1059"/>
      <c r="T66" s="1059"/>
      <c r="U66" s="1060"/>
      <c r="V66" s="1058" t="s">
        <v>416</v>
      </c>
      <c r="W66" s="1059"/>
      <c r="X66" s="1059"/>
      <c r="Y66" s="1059"/>
      <c r="Z66" s="1060"/>
      <c r="AA66" s="1058" t="s">
        <v>399</v>
      </c>
      <c r="AB66" s="1059"/>
      <c r="AC66" s="1059"/>
      <c r="AD66" s="1059"/>
      <c r="AE66" s="1060"/>
      <c r="AF66" s="1064" t="s">
        <v>400</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12230</v>
      </c>
      <c r="R68" s="1039"/>
      <c r="S68" s="1039"/>
      <c r="T68" s="1039"/>
      <c r="U68" s="1039"/>
      <c r="V68" s="1039">
        <v>11541</v>
      </c>
      <c r="W68" s="1039"/>
      <c r="X68" s="1039"/>
      <c r="Y68" s="1039"/>
      <c r="Z68" s="1039"/>
      <c r="AA68" s="1039">
        <v>689</v>
      </c>
      <c r="AB68" s="1039"/>
      <c r="AC68" s="1039"/>
      <c r="AD68" s="1039"/>
      <c r="AE68" s="1039"/>
      <c r="AF68" s="1039">
        <v>689</v>
      </c>
      <c r="AG68" s="1039"/>
      <c r="AH68" s="1039"/>
      <c r="AI68" s="1039"/>
      <c r="AJ68" s="1039"/>
      <c r="AK68" s="1039">
        <v>318</v>
      </c>
      <c r="AL68" s="1039"/>
      <c r="AM68" s="1039"/>
      <c r="AN68" s="1039"/>
      <c r="AO68" s="1039"/>
      <c r="AP68" s="1039" t="s">
        <v>591</v>
      </c>
      <c r="AQ68" s="1039"/>
      <c r="AR68" s="1039"/>
      <c r="AS68" s="1039"/>
      <c r="AT68" s="1039"/>
      <c r="AU68" s="1039" t="s">
        <v>591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858</v>
      </c>
      <c r="R69" s="1028"/>
      <c r="S69" s="1028"/>
      <c r="T69" s="1028"/>
      <c r="U69" s="1028"/>
      <c r="V69" s="1028">
        <v>856</v>
      </c>
      <c r="W69" s="1028"/>
      <c r="X69" s="1028"/>
      <c r="Y69" s="1028"/>
      <c r="Z69" s="1028"/>
      <c r="AA69" s="1028">
        <v>2</v>
      </c>
      <c r="AB69" s="1028"/>
      <c r="AC69" s="1028"/>
      <c r="AD69" s="1028"/>
      <c r="AE69" s="1028"/>
      <c r="AF69" s="1028">
        <v>2</v>
      </c>
      <c r="AG69" s="1028"/>
      <c r="AH69" s="1028"/>
      <c r="AI69" s="1028"/>
      <c r="AJ69" s="1028"/>
      <c r="AK69" s="1028">
        <v>4</v>
      </c>
      <c r="AL69" s="1028"/>
      <c r="AM69" s="1028"/>
      <c r="AN69" s="1028"/>
      <c r="AO69" s="1028"/>
      <c r="AP69" s="1028" t="s">
        <v>591</v>
      </c>
      <c r="AQ69" s="1028"/>
      <c r="AR69" s="1028"/>
      <c r="AS69" s="1028"/>
      <c r="AT69" s="1028"/>
      <c r="AU69" s="1028" t="s">
        <v>591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141</v>
      </c>
      <c r="R70" s="1028"/>
      <c r="S70" s="1028"/>
      <c r="T70" s="1028"/>
      <c r="U70" s="1028"/>
      <c r="V70" s="1028">
        <v>137</v>
      </c>
      <c r="W70" s="1028"/>
      <c r="X70" s="1028"/>
      <c r="Y70" s="1028"/>
      <c r="Z70" s="1028"/>
      <c r="AA70" s="1028">
        <v>4</v>
      </c>
      <c r="AB70" s="1028"/>
      <c r="AC70" s="1028"/>
      <c r="AD70" s="1028"/>
      <c r="AE70" s="1028"/>
      <c r="AF70" s="1028">
        <v>4</v>
      </c>
      <c r="AG70" s="1028"/>
      <c r="AH70" s="1028"/>
      <c r="AI70" s="1028"/>
      <c r="AJ70" s="1028"/>
      <c r="AK70" s="1028" t="s">
        <v>591</v>
      </c>
      <c r="AL70" s="1028"/>
      <c r="AM70" s="1028"/>
      <c r="AN70" s="1028"/>
      <c r="AO70" s="1028"/>
      <c r="AP70" s="1028" t="s">
        <v>592</v>
      </c>
      <c r="AQ70" s="1028"/>
      <c r="AR70" s="1028"/>
      <c r="AS70" s="1028"/>
      <c r="AT70" s="1028"/>
      <c r="AU70" s="1028" t="s">
        <v>591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264861</v>
      </c>
      <c r="R71" s="1028"/>
      <c r="S71" s="1028"/>
      <c r="T71" s="1028"/>
      <c r="U71" s="1028"/>
      <c r="V71" s="1028">
        <v>252943</v>
      </c>
      <c r="W71" s="1028"/>
      <c r="X71" s="1028"/>
      <c r="Y71" s="1028"/>
      <c r="Z71" s="1028"/>
      <c r="AA71" s="1028">
        <v>11917</v>
      </c>
      <c r="AB71" s="1028"/>
      <c r="AC71" s="1028"/>
      <c r="AD71" s="1028"/>
      <c r="AE71" s="1028"/>
      <c r="AF71" s="1028">
        <v>11917</v>
      </c>
      <c r="AG71" s="1028"/>
      <c r="AH71" s="1028"/>
      <c r="AI71" s="1028"/>
      <c r="AJ71" s="1028"/>
      <c r="AK71" s="1028">
        <v>7383</v>
      </c>
      <c r="AL71" s="1028"/>
      <c r="AM71" s="1028"/>
      <c r="AN71" s="1028"/>
      <c r="AO71" s="1028"/>
      <c r="AP71" s="1028" t="s">
        <v>591</v>
      </c>
      <c r="AQ71" s="1028"/>
      <c r="AR71" s="1028"/>
      <c r="AS71" s="1028"/>
      <c r="AT71" s="1028"/>
      <c r="AU71" s="1028" t="s">
        <v>593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237</v>
      </c>
      <c r="R72" s="1028"/>
      <c r="S72" s="1028"/>
      <c r="T72" s="1028"/>
      <c r="U72" s="1028"/>
      <c r="V72" s="1028">
        <v>168</v>
      </c>
      <c r="W72" s="1028"/>
      <c r="X72" s="1028"/>
      <c r="Y72" s="1028"/>
      <c r="Z72" s="1028"/>
      <c r="AA72" s="1028">
        <v>69</v>
      </c>
      <c r="AB72" s="1028"/>
      <c r="AC72" s="1028"/>
      <c r="AD72" s="1028"/>
      <c r="AE72" s="1028"/>
      <c r="AF72" s="1028">
        <v>69</v>
      </c>
      <c r="AG72" s="1028"/>
      <c r="AH72" s="1028"/>
      <c r="AI72" s="1028"/>
      <c r="AJ72" s="1028"/>
      <c r="AK72" s="1028">
        <v>36</v>
      </c>
      <c r="AL72" s="1028"/>
      <c r="AM72" s="1028"/>
      <c r="AN72" s="1028"/>
      <c r="AO72" s="1028"/>
      <c r="AP72" s="1028" t="s">
        <v>510</v>
      </c>
      <c r="AQ72" s="1028"/>
      <c r="AR72" s="1028"/>
      <c r="AS72" s="1028"/>
      <c r="AT72" s="1028"/>
      <c r="AU72" s="1028" t="s">
        <v>510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264624</v>
      </c>
      <c r="R73" s="1028"/>
      <c r="S73" s="1028"/>
      <c r="T73" s="1028"/>
      <c r="U73" s="1028"/>
      <c r="V73" s="1028">
        <v>252775</v>
      </c>
      <c r="W73" s="1028"/>
      <c r="X73" s="1028"/>
      <c r="Y73" s="1028"/>
      <c r="Z73" s="1028"/>
      <c r="AA73" s="1028">
        <v>11848</v>
      </c>
      <c r="AB73" s="1028"/>
      <c r="AC73" s="1028"/>
      <c r="AD73" s="1028"/>
      <c r="AE73" s="1028"/>
      <c r="AF73" s="1028">
        <v>11848</v>
      </c>
      <c r="AG73" s="1028"/>
      <c r="AH73" s="1028"/>
      <c r="AI73" s="1028"/>
      <c r="AJ73" s="1028"/>
      <c r="AK73" s="1028">
        <v>7347</v>
      </c>
      <c r="AL73" s="1028"/>
      <c r="AM73" s="1028"/>
      <c r="AN73" s="1028"/>
      <c r="AO73" s="1028"/>
      <c r="AP73" s="1028" t="s">
        <v>591</v>
      </c>
      <c r="AQ73" s="1028"/>
      <c r="AR73" s="1028"/>
      <c r="AS73" s="1028"/>
      <c r="AT73" s="1028"/>
      <c r="AU73" s="1028" t="s">
        <v>591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4309</v>
      </c>
      <c r="R74" s="1028"/>
      <c r="S74" s="1028"/>
      <c r="T74" s="1028"/>
      <c r="U74" s="1028"/>
      <c r="V74" s="1028">
        <v>5189</v>
      </c>
      <c r="W74" s="1028"/>
      <c r="X74" s="1028"/>
      <c r="Y74" s="1028"/>
      <c r="Z74" s="1028"/>
      <c r="AA74" s="1028">
        <v>-880</v>
      </c>
      <c r="AB74" s="1028"/>
      <c r="AC74" s="1028"/>
      <c r="AD74" s="1028"/>
      <c r="AE74" s="1028"/>
      <c r="AF74" s="1028">
        <v>-198</v>
      </c>
      <c r="AG74" s="1028"/>
      <c r="AH74" s="1028"/>
      <c r="AI74" s="1028"/>
      <c r="AJ74" s="1028"/>
      <c r="AK74" s="1028">
        <v>1032</v>
      </c>
      <c r="AL74" s="1028"/>
      <c r="AM74" s="1028"/>
      <c r="AN74" s="1028"/>
      <c r="AO74" s="1028"/>
      <c r="AP74" s="1028">
        <v>7162</v>
      </c>
      <c r="AQ74" s="1028"/>
      <c r="AR74" s="1028"/>
      <c r="AS74" s="1028"/>
      <c r="AT74" s="1028"/>
      <c r="AU74" s="1028">
        <v>3273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5">
        <v>3</v>
      </c>
      <c r="R75" s="1036"/>
      <c r="S75" s="1036"/>
      <c r="T75" s="1036"/>
      <c r="U75" s="1037"/>
      <c r="V75" s="1038">
        <v>3</v>
      </c>
      <c r="W75" s="1036"/>
      <c r="X75" s="1036"/>
      <c r="Y75" s="1036"/>
      <c r="Z75" s="1037"/>
      <c r="AA75" s="1038">
        <v>0</v>
      </c>
      <c r="AB75" s="1036"/>
      <c r="AC75" s="1036"/>
      <c r="AD75" s="1036"/>
      <c r="AE75" s="1037"/>
      <c r="AF75" s="1038">
        <v>0</v>
      </c>
      <c r="AG75" s="1036"/>
      <c r="AH75" s="1036"/>
      <c r="AI75" s="1036"/>
      <c r="AJ75" s="1037"/>
      <c r="AK75" s="1038" t="s">
        <v>510</v>
      </c>
      <c r="AL75" s="1036"/>
      <c r="AM75" s="1036"/>
      <c r="AN75" s="1036"/>
      <c r="AO75" s="1037"/>
      <c r="AP75" s="1038" t="s">
        <v>510</v>
      </c>
      <c r="AQ75" s="1036"/>
      <c r="AR75" s="1036"/>
      <c r="AS75" s="1036"/>
      <c r="AT75" s="1037"/>
      <c r="AU75" s="1038" t="s">
        <v>510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587</v>
      </c>
      <c r="C76" s="1032"/>
      <c r="D76" s="1032"/>
      <c r="E76" s="1032"/>
      <c r="F76" s="1032"/>
      <c r="G76" s="1032"/>
      <c r="H76" s="1032"/>
      <c r="I76" s="1032"/>
      <c r="J76" s="1032"/>
      <c r="K76" s="1032"/>
      <c r="L76" s="1032"/>
      <c r="M76" s="1032"/>
      <c r="N76" s="1032"/>
      <c r="O76" s="1032"/>
      <c r="P76" s="1033"/>
      <c r="Q76" s="1035">
        <v>4306</v>
      </c>
      <c r="R76" s="1036"/>
      <c r="S76" s="1036"/>
      <c r="T76" s="1036"/>
      <c r="U76" s="1037"/>
      <c r="V76" s="1038">
        <v>5186</v>
      </c>
      <c r="W76" s="1036"/>
      <c r="X76" s="1036"/>
      <c r="Y76" s="1036"/>
      <c r="Z76" s="1037"/>
      <c r="AA76" s="1038">
        <v>-880</v>
      </c>
      <c r="AB76" s="1036"/>
      <c r="AC76" s="1036"/>
      <c r="AD76" s="1036"/>
      <c r="AE76" s="1037"/>
      <c r="AF76" s="1038">
        <v>-198</v>
      </c>
      <c r="AG76" s="1036"/>
      <c r="AH76" s="1036"/>
      <c r="AI76" s="1036"/>
      <c r="AJ76" s="1037"/>
      <c r="AK76" s="1038">
        <v>1032</v>
      </c>
      <c r="AL76" s="1036"/>
      <c r="AM76" s="1036"/>
      <c r="AN76" s="1036"/>
      <c r="AO76" s="1037"/>
      <c r="AP76" s="1038">
        <v>7162</v>
      </c>
      <c r="AQ76" s="1036"/>
      <c r="AR76" s="1036"/>
      <c r="AS76" s="1036"/>
      <c r="AT76" s="1037"/>
      <c r="AU76" s="1038">
        <v>3273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588</v>
      </c>
      <c r="C77" s="1032"/>
      <c r="D77" s="1032"/>
      <c r="E77" s="1032"/>
      <c r="F77" s="1032"/>
      <c r="G77" s="1032"/>
      <c r="H77" s="1032"/>
      <c r="I77" s="1032"/>
      <c r="J77" s="1032"/>
      <c r="K77" s="1032"/>
      <c r="L77" s="1032"/>
      <c r="M77" s="1032"/>
      <c r="N77" s="1032"/>
      <c r="O77" s="1032"/>
      <c r="P77" s="1033"/>
      <c r="Q77" s="1035">
        <v>5179</v>
      </c>
      <c r="R77" s="1036"/>
      <c r="S77" s="1036"/>
      <c r="T77" s="1036"/>
      <c r="U77" s="1037"/>
      <c r="V77" s="1038">
        <v>4992</v>
      </c>
      <c r="W77" s="1036"/>
      <c r="X77" s="1036"/>
      <c r="Y77" s="1036"/>
      <c r="Z77" s="1037"/>
      <c r="AA77" s="1038">
        <v>187</v>
      </c>
      <c r="AB77" s="1036"/>
      <c r="AC77" s="1036"/>
      <c r="AD77" s="1036"/>
      <c r="AE77" s="1037"/>
      <c r="AF77" s="1038">
        <v>132</v>
      </c>
      <c r="AG77" s="1036"/>
      <c r="AH77" s="1036"/>
      <c r="AI77" s="1036"/>
      <c r="AJ77" s="1037"/>
      <c r="AK77" s="1038">
        <v>24</v>
      </c>
      <c r="AL77" s="1036"/>
      <c r="AM77" s="1036"/>
      <c r="AN77" s="1036"/>
      <c r="AO77" s="1037"/>
      <c r="AP77" s="1038">
        <v>4758</v>
      </c>
      <c r="AQ77" s="1036"/>
      <c r="AR77" s="1036"/>
      <c r="AS77" s="1036"/>
      <c r="AT77" s="1037"/>
      <c r="AU77" s="1038">
        <v>1118</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12546</v>
      </c>
      <c r="AG88" s="1016"/>
      <c r="AH88" s="1016"/>
      <c r="AI88" s="1016"/>
      <c r="AJ88" s="1016"/>
      <c r="AK88" s="1020"/>
      <c r="AL88" s="1020"/>
      <c r="AM88" s="1020"/>
      <c r="AN88" s="1020"/>
      <c r="AO88" s="1020"/>
      <c r="AP88" s="1016">
        <v>11920</v>
      </c>
      <c r="AQ88" s="1016"/>
      <c r="AR88" s="1016"/>
      <c r="AS88" s="1016"/>
      <c r="AT88" s="1016"/>
      <c r="AU88" s="1016">
        <v>4391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220</v>
      </c>
      <c r="CS102" s="1008"/>
      <c r="CT102" s="1008"/>
      <c r="CU102" s="1008"/>
      <c r="CV102" s="1009"/>
      <c r="CW102" s="1007" t="s">
        <v>591</v>
      </c>
      <c r="CX102" s="1008"/>
      <c r="CY102" s="1008"/>
      <c r="CZ102" s="1008"/>
      <c r="DA102" s="1009"/>
      <c r="DB102" s="1007" t="s">
        <v>591</v>
      </c>
      <c r="DC102" s="1008"/>
      <c r="DD102" s="1008"/>
      <c r="DE102" s="1008"/>
      <c r="DF102" s="1009"/>
      <c r="DG102" s="1007" t="s">
        <v>591</v>
      </c>
      <c r="DH102" s="1008"/>
      <c r="DI102" s="1008"/>
      <c r="DJ102" s="1008"/>
      <c r="DK102" s="1009"/>
      <c r="DL102" s="1007" t="s">
        <v>591</v>
      </c>
      <c r="DM102" s="1008"/>
      <c r="DN102" s="1008"/>
      <c r="DO102" s="1008"/>
      <c r="DP102" s="1009"/>
      <c r="DQ102" s="1007" t="s">
        <v>591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308</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308</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308</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1153311</v>
      </c>
      <c r="AB110" s="944"/>
      <c r="AC110" s="944"/>
      <c r="AD110" s="944"/>
      <c r="AE110" s="945"/>
      <c r="AF110" s="946">
        <v>1146554</v>
      </c>
      <c r="AG110" s="944"/>
      <c r="AH110" s="944"/>
      <c r="AI110" s="944"/>
      <c r="AJ110" s="945"/>
      <c r="AK110" s="946">
        <v>1126578</v>
      </c>
      <c r="AL110" s="944"/>
      <c r="AM110" s="944"/>
      <c r="AN110" s="944"/>
      <c r="AO110" s="945"/>
      <c r="AP110" s="947">
        <v>13.4</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10608782</v>
      </c>
      <c r="BR110" s="891"/>
      <c r="BS110" s="891"/>
      <c r="BT110" s="891"/>
      <c r="BU110" s="891"/>
      <c r="BV110" s="891">
        <v>10406814</v>
      </c>
      <c r="BW110" s="891"/>
      <c r="BX110" s="891"/>
      <c r="BY110" s="891"/>
      <c r="BZ110" s="891"/>
      <c r="CA110" s="891">
        <v>10737509</v>
      </c>
      <c r="CB110" s="891"/>
      <c r="CC110" s="891"/>
      <c r="CD110" s="891"/>
      <c r="CE110" s="891"/>
      <c r="CF110" s="915">
        <v>127.6</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138</v>
      </c>
      <c r="DM110" s="891"/>
      <c r="DN110" s="891"/>
      <c r="DO110" s="891"/>
      <c r="DP110" s="891"/>
      <c r="DQ110" s="891" t="s">
        <v>138</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437</v>
      </c>
      <c r="AG111" s="972"/>
      <c r="AH111" s="972"/>
      <c r="AI111" s="972"/>
      <c r="AJ111" s="973"/>
      <c r="AK111" s="974" t="s">
        <v>437</v>
      </c>
      <c r="AL111" s="972"/>
      <c r="AM111" s="972"/>
      <c r="AN111" s="972"/>
      <c r="AO111" s="973"/>
      <c r="AP111" s="975" t="s">
        <v>437</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437</v>
      </c>
      <c r="BR111" s="863"/>
      <c r="BS111" s="863"/>
      <c r="BT111" s="863"/>
      <c r="BU111" s="863"/>
      <c r="BV111" s="863" t="s">
        <v>437</v>
      </c>
      <c r="BW111" s="863"/>
      <c r="BX111" s="863"/>
      <c r="BY111" s="863"/>
      <c r="BZ111" s="863"/>
      <c r="CA111" s="863" t="s">
        <v>138</v>
      </c>
      <c r="CB111" s="863"/>
      <c r="CC111" s="863"/>
      <c r="CD111" s="863"/>
      <c r="CE111" s="863"/>
      <c r="CF111" s="924" t="s">
        <v>437</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437</v>
      </c>
      <c r="DM111" s="863"/>
      <c r="DN111" s="863"/>
      <c r="DO111" s="863"/>
      <c r="DP111" s="863"/>
      <c r="DQ111" s="863" t="s">
        <v>394</v>
      </c>
      <c r="DR111" s="863"/>
      <c r="DS111" s="863"/>
      <c r="DT111" s="863"/>
      <c r="DU111" s="863"/>
      <c r="DV111" s="840" t="s">
        <v>437</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437</v>
      </c>
      <c r="AG112" s="826"/>
      <c r="AH112" s="826"/>
      <c r="AI112" s="826"/>
      <c r="AJ112" s="827"/>
      <c r="AK112" s="828" t="s">
        <v>437</v>
      </c>
      <c r="AL112" s="826"/>
      <c r="AM112" s="826"/>
      <c r="AN112" s="826"/>
      <c r="AO112" s="827"/>
      <c r="AP112" s="873" t="s">
        <v>437</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5715413</v>
      </c>
      <c r="BR112" s="863"/>
      <c r="BS112" s="863"/>
      <c r="BT112" s="863"/>
      <c r="BU112" s="863"/>
      <c r="BV112" s="863">
        <v>4473190</v>
      </c>
      <c r="BW112" s="863"/>
      <c r="BX112" s="863"/>
      <c r="BY112" s="863"/>
      <c r="BZ112" s="863"/>
      <c r="CA112" s="863">
        <v>3422931</v>
      </c>
      <c r="CB112" s="863"/>
      <c r="CC112" s="863"/>
      <c r="CD112" s="863"/>
      <c r="CE112" s="863"/>
      <c r="CF112" s="924">
        <v>40.700000000000003</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138</v>
      </c>
      <c r="DH112" s="863"/>
      <c r="DI112" s="863"/>
      <c r="DJ112" s="863"/>
      <c r="DK112" s="863"/>
      <c r="DL112" s="863" t="s">
        <v>437</v>
      </c>
      <c r="DM112" s="863"/>
      <c r="DN112" s="863"/>
      <c r="DO112" s="863"/>
      <c r="DP112" s="863"/>
      <c r="DQ112" s="863" t="s">
        <v>437</v>
      </c>
      <c r="DR112" s="863"/>
      <c r="DS112" s="863"/>
      <c r="DT112" s="863"/>
      <c r="DU112" s="863"/>
      <c r="DV112" s="840" t="s">
        <v>437</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353042</v>
      </c>
      <c r="AB113" s="972"/>
      <c r="AC113" s="972"/>
      <c r="AD113" s="972"/>
      <c r="AE113" s="973"/>
      <c r="AF113" s="974">
        <v>259793</v>
      </c>
      <c r="AG113" s="972"/>
      <c r="AH113" s="972"/>
      <c r="AI113" s="972"/>
      <c r="AJ113" s="973"/>
      <c r="AK113" s="974">
        <v>180023</v>
      </c>
      <c r="AL113" s="972"/>
      <c r="AM113" s="972"/>
      <c r="AN113" s="972"/>
      <c r="AO113" s="973"/>
      <c r="AP113" s="975">
        <v>2.1</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4893952</v>
      </c>
      <c r="BR113" s="863"/>
      <c r="BS113" s="863"/>
      <c r="BT113" s="863"/>
      <c r="BU113" s="863"/>
      <c r="BV113" s="863">
        <v>4388365</v>
      </c>
      <c r="BW113" s="863"/>
      <c r="BX113" s="863"/>
      <c r="BY113" s="863"/>
      <c r="BZ113" s="863"/>
      <c r="CA113" s="863">
        <v>4391123</v>
      </c>
      <c r="CB113" s="863"/>
      <c r="CC113" s="863"/>
      <c r="CD113" s="863"/>
      <c r="CE113" s="863"/>
      <c r="CF113" s="924">
        <v>52.2</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437</v>
      </c>
      <c r="DM113" s="826"/>
      <c r="DN113" s="826"/>
      <c r="DO113" s="826"/>
      <c r="DP113" s="827"/>
      <c r="DQ113" s="828" t="s">
        <v>138</v>
      </c>
      <c r="DR113" s="826"/>
      <c r="DS113" s="826"/>
      <c r="DT113" s="826"/>
      <c r="DU113" s="827"/>
      <c r="DV113" s="873" t="s">
        <v>437</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503393</v>
      </c>
      <c r="AB114" s="826"/>
      <c r="AC114" s="826"/>
      <c r="AD114" s="826"/>
      <c r="AE114" s="827"/>
      <c r="AF114" s="828">
        <v>366417</v>
      </c>
      <c r="AG114" s="826"/>
      <c r="AH114" s="826"/>
      <c r="AI114" s="826"/>
      <c r="AJ114" s="827"/>
      <c r="AK114" s="828">
        <v>451880</v>
      </c>
      <c r="AL114" s="826"/>
      <c r="AM114" s="826"/>
      <c r="AN114" s="826"/>
      <c r="AO114" s="827"/>
      <c r="AP114" s="873">
        <v>5.4</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2686231</v>
      </c>
      <c r="BR114" s="863"/>
      <c r="BS114" s="863"/>
      <c r="BT114" s="863"/>
      <c r="BU114" s="863"/>
      <c r="BV114" s="863">
        <v>2578312</v>
      </c>
      <c r="BW114" s="863"/>
      <c r="BX114" s="863"/>
      <c r="BY114" s="863"/>
      <c r="BZ114" s="863"/>
      <c r="CA114" s="863">
        <v>2430838</v>
      </c>
      <c r="CB114" s="863"/>
      <c r="CC114" s="863"/>
      <c r="CD114" s="863"/>
      <c r="CE114" s="863"/>
      <c r="CF114" s="924">
        <v>28.9</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394</v>
      </c>
      <c r="DH114" s="826"/>
      <c r="DI114" s="826"/>
      <c r="DJ114" s="826"/>
      <c r="DK114" s="827"/>
      <c r="DL114" s="828" t="s">
        <v>437</v>
      </c>
      <c r="DM114" s="826"/>
      <c r="DN114" s="826"/>
      <c r="DO114" s="826"/>
      <c r="DP114" s="827"/>
      <c r="DQ114" s="828" t="s">
        <v>138</v>
      </c>
      <c r="DR114" s="826"/>
      <c r="DS114" s="826"/>
      <c r="DT114" s="826"/>
      <c r="DU114" s="827"/>
      <c r="DV114" s="873" t="s">
        <v>394</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v>
      </c>
      <c r="AB115" s="972"/>
      <c r="AC115" s="972"/>
      <c r="AD115" s="972"/>
      <c r="AE115" s="973"/>
      <c r="AF115" s="974">
        <v>12</v>
      </c>
      <c r="AG115" s="972"/>
      <c r="AH115" s="972"/>
      <c r="AI115" s="972"/>
      <c r="AJ115" s="973"/>
      <c r="AK115" s="974">
        <v>28</v>
      </c>
      <c r="AL115" s="972"/>
      <c r="AM115" s="972"/>
      <c r="AN115" s="972"/>
      <c r="AO115" s="973"/>
      <c r="AP115" s="975">
        <v>0</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v>3572</v>
      </c>
      <c r="BR115" s="863"/>
      <c r="BS115" s="863"/>
      <c r="BT115" s="863"/>
      <c r="BU115" s="863"/>
      <c r="BV115" s="863" t="s">
        <v>138</v>
      </c>
      <c r="BW115" s="863"/>
      <c r="BX115" s="863"/>
      <c r="BY115" s="863"/>
      <c r="BZ115" s="863"/>
      <c r="CA115" s="863" t="s">
        <v>437</v>
      </c>
      <c r="CB115" s="863"/>
      <c r="CC115" s="863"/>
      <c r="CD115" s="863"/>
      <c r="CE115" s="863"/>
      <c r="CF115" s="924" t="s">
        <v>437</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138</v>
      </c>
      <c r="DH115" s="826"/>
      <c r="DI115" s="826"/>
      <c r="DJ115" s="826"/>
      <c r="DK115" s="827"/>
      <c r="DL115" s="828" t="s">
        <v>437</v>
      </c>
      <c r="DM115" s="826"/>
      <c r="DN115" s="826"/>
      <c r="DO115" s="826"/>
      <c r="DP115" s="827"/>
      <c r="DQ115" s="828" t="s">
        <v>437</v>
      </c>
      <c r="DR115" s="826"/>
      <c r="DS115" s="826"/>
      <c r="DT115" s="826"/>
      <c r="DU115" s="827"/>
      <c r="DV115" s="873" t="s">
        <v>437</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437</v>
      </c>
      <c r="AB116" s="826"/>
      <c r="AC116" s="826"/>
      <c r="AD116" s="826"/>
      <c r="AE116" s="827"/>
      <c r="AF116" s="828">
        <v>13</v>
      </c>
      <c r="AG116" s="826"/>
      <c r="AH116" s="826"/>
      <c r="AI116" s="826"/>
      <c r="AJ116" s="827"/>
      <c r="AK116" s="828">
        <v>210</v>
      </c>
      <c r="AL116" s="826"/>
      <c r="AM116" s="826"/>
      <c r="AN116" s="826"/>
      <c r="AO116" s="827"/>
      <c r="AP116" s="873">
        <v>0</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138</v>
      </c>
      <c r="BR116" s="863"/>
      <c r="BS116" s="863"/>
      <c r="BT116" s="863"/>
      <c r="BU116" s="863"/>
      <c r="BV116" s="863" t="s">
        <v>437</v>
      </c>
      <c r="BW116" s="863"/>
      <c r="BX116" s="863"/>
      <c r="BY116" s="863"/>
      <c r="BZ116" s="863"/>
      <c r="CA116" s="863" t="s">
        <v>138</v>
      </c>
      <c r="CB116" s="863"/>
      <c r="CC116" s="863"/>
      <c r="CD116" s="863"/>
      <c r="CE116" s="863"/>
      <c r="CF116" s="924" t="s">
        <v>394</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138</v>
      </c>
      <c r="DM116" s="826"/>
      <c r="DN116" s="826"/>
      <c r="DO116" s="826"/>
      <c r="DP116" s="827"/>
      <c r="DQ116" s="828" t="s">
        <v>138</v>
      </c>
      <c r="DR116" s="826"/>
      <c r="DS116" s="826"/>
      <c r="DT116" s="826"/>
      <c r="DU116" s="827"/>
      <c r="DV116" s="873" t="s">
        <v>437</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2009752</v>
      </c>
      <c r="AB117" s="958"/>
      <c r="AC117" s="958"/>
      <c r="AD117" s="958"/>
      <c r="AE117" s="959"/>
      <c r="AF117" s="960">
        <v>1772789</v>
      </c>
      <c r="AG117" s="958"/>
      <c r="AH117" s="958"/>
      <c r="AI117" s="958"/>
      <c r="AJ117" s="959"/>
      <c r="AK117" s="960">
        <v>1758719</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437</v>
      </c>
      <c r="BR117" s="863"/>
      <c r="BS117" s="863"/>
      <c r="BT117" s="863"/>
      <c r="BU117" s="863"/>
      <c r="BV117" s="863" t="s">
        <v>437</v>
      </c>
      <c r="BW117" s="863"/>
      <c r="BX117" s="863"/>
      <c r="BY117" s="863"/>
      <c r="BZ117" s="863"/>
      <c r="CA117" s="863" t="s">
        <v>437</v>
      </c>
      <c r="CB117" s="863"/>
      <c r="CC117" s="863"/>
      <c r="CD117" s="863"/>
      <c r="CE117" s="863"/>
      <c r="CF117" s="924" t="s">
        <v>394</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437</v>
      </c>
      <c r="DM117" s="826"/>
      <c r="DN117" s="826"/>
      <c r="DO117" s="826"/>
      <c r="DP117" s="827"/>
      <c r="DQ117" s="828" t="s">
        <v>394</v>
      </c>
      <c r="DR117" s="826"/>
      <c r="DS117" s="826"/>
      <c r="DT117" s="826"/>
      <c r="DU117" s="827"/>
      <c r="DV117" s="873" t="s">
        <v>394</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308</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v>295686</v>
      </c>
      <c r="BW118" s="894"/>
      <c r="BX118" s="894"/>
      <c r="BY118" s="894"/>
      <c r="BZ118" s="894"/>
      <c r="CA118" s="894">
        <v>171519</v>
      </c>
      <c r="CB118" s="894"/>
      <c r="CC118" s="894"/>
      <c r="CD118" s="894"/>
      <c r="CE118" s="894"/>
      <c r="CF118" s="924">
        <v>2</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394</v>
      </c>
      <c r="DM118" s="826"/>
      <c r="DN118" s="826"/>
      <c r="DO118" s="826"/>
      <c r="DP118" s="827"/>
      <c r="DQ118" s="828" t="s">
        <v>437</v>
      </c>
      <c r="DR118" s="826"/>
      <c r="DS118" s="826"/>
      <c r="DT118" s="826"/>
      <c r="DU118" s="827"/>
      <c r="DV118" s="873" t="s">
        <v>437</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394</v>
      </c>
      <c r="AB119" s="944"/>
      <c r="AC119" s="944"/>
      <c r="AD119" s="944"/>
      <c r="AE119" s="945"/>
      <c r="AF119" s="946" t="s">
        <v>138</v>
      </c>
      <c r="AG119" s="944"/>
      <c r="AH119" s="944"/>
      <c r="AI119" s="944"/>
      <c r="AJ119" s="945"/>
      <c r="AK119" s="946" t="s">
        <v>138</v>
      </c>
      <c r="AL119" s="944"/>
      <c r="AM119" s="944"/>
      <c r="AN119" s="944"/>
      <c r="AO119" s="945"/>
      <c r="AP119" s="947" t="s">
        <v>437</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462</v>
      </c>
      <c r="BP119" s="927"/>
      <c r="BQ119" s="931">
        <v>23907950</v>
      </c>
      <c r="BR119" s="894"/>
      <c r="BS119" s="894"/>
      <c r="BT119" s="894"/>
      <c r="BU119" s="894"/>
      <c r="BV119" s="894">
        <v>22142367</v>
      </c>
      <c r="BW119" s="894"/>
      <c r="BX119" s="894"/>
      <c r="BY119" s="894"/>
      <c r="BZ119" s="894"/>
      <c r="CA119" s="894">
        <v>21153920</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138</v>
      </c>
      <c r="DH119" s="809"/>
      <c r="DI119" s="809"/>
      <c r="DJ119" s="809"/>
      <c r="DK119" s="810"/>
      <c r="DL119" s="811" t="s">
        <v>138</v>
      </c>
      <c r="DM119" s="809"/>
      <c r="DN119" s="809"/>
      <c r="DO119" s="809"/>
      <c r="DP119" s="810"/>
      <c r="DQ119" s="811" t="s">
        <v>394</v>
      </c>
      <c r="DR119" s="809"/>
      <c r="DS119" s="809"/>
      <c r="DT119" s="809"/>
      <c r="DU119" s="810"/>
      <c r="DV119" s="897" t="s">
        <v>138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394</v>
      </c>
      <c r="AG120" s="826"/>
      <c r="AH120" s="826"/>
      <c r="AI120" s="826"/>
      <c r="AJ120" s="827"/>
      <c r="AK120" s="828" t="s">
        <v>138</v>
      </c>
      <c r="AL120" s="826"/>
      <c r="AM120" s="826"/>
      <c r="AN120" s="826"/>
      <c r="AO120" s="827"/>
      <c r="AP120" s="873" t="s">
        <v>138</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7251296</v>
      </c>
      <c r="BR120" s="891"/>
      <c r="BS120" s="891"/>
      <c r="BT120" s="891"/>
      <c r="BU120" s="891"/>
      <c r="BV120" s="891">
        <v>7612851</v>
      </c>
      <c r="BW120" s="891"/>
      <c r="BX120" s="891"/>
      <c r="BY120" s="891"/>
      <c r="BZ120" s="891"/>
      <c r="CA120" s="891">
        <v>8354285</v>
      </c>
      <c r="CB120" s="891"/>
      <c r="CC120" s="891"/>
      <c r="CD120" s="891"/>
      <c r="CE120" s="891"/>
      <c r="CF120" s="915">
        <v>99.3</v>
      </c>
      <c r="CG120" s="916"/>
      <c r="CH120" s="916"/>
      <c r="CI120" s="916"/>
      <c r="CJ120" s="916"/>
      <c r="CK120" s="917" t="s">
        <v>466</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5256608</v>
      </c>
      <c r="DH120" s="891"/>
      <c r="DI120" s="891"/>
      <c r="DJ120" s="891"/>
      <c r="DK120" s="891"/>
      <c r="DL120" s="891">
        <v>4409361</v>
      </c>
      <c r="DM120" s="891"/>
      <c r="DN120" s="891"/>
      <c r="DO120" s="891"/>
      <c r="DP120" s="891"/>
      <c r="DQ120" s="891">
        <v>3374756</v>
      </c>
      <c r="DR120" s="891"/>
      <c r="DS120" s="891"/>
      <c r="DT120" s="891"/>
      <c r="DU120" s="891"/>
      <c r="DV120" s="892">
        <v>40.1</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394</v>
      </c>
      <c r="AB121" s="826"/>
      <c r="AC121" s="826"/>
      <c r="AD121" s="826"/>
      <c r="AE121" s="827"/>
      <c r="AF121" s="828" t="s">
        <v>138</v>
      </c>
      <c r="AG121" s="826"/>
      <c r="AH121" s="826"/>
      <c r="AI121" s="826"/>
      <c r="AJ121" s="827"/>
      <c r="AK121" s="828" t="s">
        <v>394</v>
      </c>
      <c r="AL121" s="826"/>
      <c r="AM121" s="826"/>
      <c r="AN121" s="826"/>
      <c r="AO121" s="827"/>
      <c r="AP121" s="873" t="s">
        <v>138</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1160899</v>
      </c>
      <c r="BR121" s="863"/>
      <c r="BS121" s="863"/>
      <c r="BT121" s="863"/>
      <c r="BU121" s="863"/>
      <c r="BV121" s="863">
        <v>1305180</v>
      </c>
      <c r="BW121" s="863"/>
      <c r="BX121" s="863"/>
      <c r="BY121" s="863"/>
      <c r="BZ121" s="863"/>
      <c r="CA121" s="863">
        <v>1372846</v>
      </c>
      <c r="CB121" s="863"/>
      <c r="CC121" s="863"/>
      <c r="CD121" s="863"/>
      <c r="CE121" s="863"/>
      <c r="CF121" s="924">
        <v>16.3</v>
      </c>
      <c r="CG121" s="925"/>
      <c r="CH121" s="925"/>
      <c r="CI121" s="925"/>
      <c r="CJ121" s="925"/>
      <c r="CK121" s="918"/>
      <c r="CL121" s="904"/>
      <c r="CM121" s="904"/>
      <c r="CN121" s="904"/>
      <c r="CO121" s="905"/>
      <c r="CP121" s="884" t="s">
        <v>469</v>
      </c>
      <c r="CQ121" s="885"/>
      <c r="CR121" s="885"/>
      <c r="CS121" s="885"/>
      <c r="CT121" s="885"/>
      <c r="CU121" s="885"/>
      <c r="CV121" s="885"/>
      <c r="CW121" s="885"/>
      <c r="CX121" s="885"/>
      <c r="CY121" s="885"/>
      <c r="CZ121" s="885"/>
      <c r="DA121" s="885"/>
      <c r="DB121" s="885"/>
      <c r="DC121" s="885"/>
      <c r="DD121" s="885"/>
      <c r="DE121" s="885"/>
      <c r="DF121" s="886"/>
      <c r="DG121" s="862">
        <v>458805</v>
      </c>
      <c r="DH121" s="863"/>
      <c r="DI121" s="863"/>
      <c r="DJ121" s="863"/>
      <c r="DK121" s="863"/>
      <c r="DL121" s="863">
        <v>63829</v>
      </c>
      <c r="DM121" s="863"/>
      <c r="DN121" s="863"/>
      <c r="DO121" s="863"/>
      <c r="DP121" s="863"/>
      <c r="DQ121" s="863">
        <v>48175</v>
      </c>
      <c r="DR121" s="863"/>
      <c r="DS121" s="863"/>
      <c r="DT121" s="863"/>
      <c r="DU121" s="863"/>
      <c r="DV121" s="840">
        <v>0.6</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394</v>
      </c>
      <c r="AG122" s="826"/>
      <c r="AH122" s="826"/>
      <c r="AI122" s="826"/>
      <c r="AJ122" s="827"/>
      <c r="AK122" s="828" t="s">
        <v>138</v>
      </c>
      <c r="AL122" s="826"/>
      <c r="AM122" s="826"/>
      <c r="AN122" s="826"/>
      <c r="AO122" s="827"/>
      <c r="AP122" s="873" t="s">
        <v>394</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15808534</v>
      </c>
      <c r="BR122" s="894"/>
      <c r="BS122" s="894"/>
      <c r="BT122" s="894"/>
      <c r="BU122" s="894"/>
      <c r="BV122" s="894">
        <v>15478457</v>
      </c>
      <c r="BW122" s="894"/>
      <c r="BX122" s="894"/>
      <c r="BY122" s="894"/>
      <c r="BZ122" s="894"/>
      <c r="CA122" s="894">
        <v>15240806</v>
      </c>
      <c r="CB122" s="894"/>
      <c r="CC122" s="894"/>
      <c r="CD122" s="894"/>
      <c r="CE122" s="894"/>
      <c r="CF122" s="895">
        <v>181.1</v>
      </c>
      <c r="CG122" s="896"/>
      <c r="CH122" s="896"/>
      <c r="CI122" s="896"/>
      <c r="CJ122" s="896"/>
      <c r="CK122" s="918"/>
      <c r="CL122" s="904"/>
      <c r="CM122" s="904"/>
      <c r="CN122" s="904"/>
      <c r="CO122" s="905"/>
      <c r="CP122" s="884" t="s">
        <v>471</v>
      </c>
      <c r="CQ122" s="885"/>
      <c r="CR122" s="885"/>
      <c r="CS122" s="885"/>
      <c r="CT122" s="885"/>
      <c r="CU122" s="885"/>
      <c r="CV122" s="885"/>
      <c r="CW122" s="885"/>
      <c r="CX122" s="885"/>
      <c r="CY122" s="885"/>
      <c r="CZ122" s="885"/>
      <c r="DA122" s="885"/>
      <c r="DB122" s="885"/>
      <c r="DC122" s="885"/>
      <c r="DD122" s="885"/>
      <c r="DE122" s="885"/>
      <c r="DF122" s="886"/>
      <c r="DG122" s="862" t="s">
        <v>394</v>
      </c>
      <c r="DH122" s="863"/>
      <c r="DI122" s="863"/>
      <c r="DJ122" s="863"/>
      <c r="DK122" s="863"/>
      <c r="DL122" s="863" t="s">
        <v>394</v>
      </c>
      <c r="DM122" s="863"/>
      <c r="DN122" s="863"/>
      <c r="DO122" s="863"/>
      <c r="DP122" s="863"/>
      <c r="DQ122" s="863" t="s">
        <v>394</v>
      </c>
      <c r="DR122" s="863"/>
      <c r="DS122" s="863"/>
      <c r="DT122" s="863"/>
      <c r="DU122" s="863"/>
      <c r="DV122" s="840" t="s">
        <v>394</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394</v>
      </c>
      <c r="AB123" s="826"/>
      <c r="AC123" s="826"/>
      <c r="AD123" s="826"/>
      <c r="AE123" s="827"/>
      <c r="AF123" s="828" t="s">
        <v>394</v>
      </c>
      <c r="AG123" s="826"/>
      <c r="AH123" s="826"/>
      <c r="AI123" s="826"/>
      <c r="AJ123" s="827"/>
      <c r="AK123" s="828" t="s">
        <v>394</v>
      </c>
      <c r="AL123" s="826"/>
      <c r="AM123" s="826"/>
      <c r="AN123" s="826"/>
      <c r="AO123" s="827"/>
      <c r="AP123" s="873" t="s">
        <v>394</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472</v>
      </c>
      <c r="BP123" s="927"/>
      <c r="BQ123" s="881">
        <v>24220729</v>
      </c>
      <c r="BR123" s="882"/>
      <c r="BS123" s="882"/>
      <c r="BT123" s="882"/>
      <c r="BU123" s="882"/>
      <c r="BV123" s="882">
        <v>24396488</v>
      </c>
      <c r="BW123" s="882"/>
      <c r="BX123" s="882"/>
      <c r="BY123" s="882"/>
      <c r="BZ123" s="882"/>
      <c r="CA123" s="882">
        <v>24967937</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t="s">
        <v>138</v>
      </c>
      <c r="DH123" s="826"/>
      <c r="DI123" s="826"/>
      <c r="DJ123" s="826"/>
      <c r="DK123" s="827"/>
      <c r="DL123" s="828" t="s">
        <v>138</v>
      </c>
      <c r="DM123" s="826"/>
      <c r="DN123" s="826"/>
      <c r="DO123" s="826"/>
      <c r="DP123" s="827"/>
      <c r="DQ123" s="828" t="s">
        <v>138</v>
      </c>
      <c r="DR123" s="826"/>
      <c r="DS123" s="826"/>
      <c r="DT123" s="826"/>
      <c r="DU123" s="827"/>
      <c r="DV123" s="873" t="s">
        <v>138</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138</v>
      </c>
      <c r="AB124" s="826"/>
      <c r="AC124" s="826"/>
      <c r="AD124" s="826"/>
      <c r="AE124" s="827"/>
      <c r="AF124" s="828" t="s">
        <v>138</v>
      </c>
      <c r="AG124" s="826"/>
      <c r="AH124" s="826"/>
      <c r="AI124" s="826"/>
      <c r="AJ124" s="827"/>
      <c r="AK124" s="828" t="s">
        <v>138</v>
      </c>
      <c r="AL124" s="826"/>
      <c r="AM124" s="826"/>
      <c r="AN124" s="826"/>
      <c r="AO124" s="827"/>
      <c r="AP124" s="873" t="s">
        <v>138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138</v>
      </c>
      <c r="BR124" s="880"/>
      <c r="BS124" s="880"/>
      <c r="BT124" s="880"/>
      <c r="BU124" s="880"/>
      <c r="BV124" s="880" t="s">
        <v>138</v>
      </c>
      <c r="BW124" s="880"/>
      <c r="BX124" s="880"/>
      <c r="BY124" s="880"/>
      <c r="BZ124" s="880"/>
      <c r="CA124" s="880" t="s">
        <v>138</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t="s">
        <v>138</v>
      </c>
      <c r="DH124" s="809"/>
      <c r="DI124" s="809"/>
      <c r="DJ124" s="809"/>
      <c r="DK124" s="810"/>
      <c r="DL124" s="811" t="s">
        <v>138</v>
      </c>
      <c r="DM124" s="809"/>
      <c r="DN124" s="809"/>
      <c r="DO124" s="809"/>
      <c r="DP124" s="810"/>
      <c r="DQ124" s="811" t="s">
        <v>138</v>
      </c>
      <c r="DR124" s="809"/>
      <c r="DS124" s="809"/>
      <c r="DT124" s="809"/>
      <c r="DU124" s="810"/>
      <c r="DV124" s="897" t="s">
        <v>138</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138</v>
      </c>
      <c r="AG125" s="826"/>
      <c r="AH125" s="826"/>
      <c r="AI125" s="826"/>
      <c r="AJ125" s="827"/>
      <c r="AK125" s="828" t="s">
        <v>138</v>
      </c>
      <c r="AL125" s="826"/>
      <c r="AM125" s="826"/>
      <c r="AN125" s="826"/>
      <c r="AO125" s="827"/>
      <c r="AP125" s="873" t="s">
        <v>138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138</v>
      </c>
      <c r="DH125" s="891"/>
      <c r="DI125" s="891"/>
      <c r="DJ125" s="891"/>
      <c r="DK125" s="891"/>
      <c r="DL125" s="891" t="s">
        <v>138</v>
      </c>
      <c r="DM125" s="891"/>
      <c r="DN125" s="891"/>
      <c r="DO125" s="891"/>
      <c r="DP125" s="891"/>
      <c r="DQ125" s="891" t="s">
        <v>138</v>
      </c>
      <c r="DR125" s="891"/>
      <c r="DS125" s="891"/>
      <c r="DT125" s="891"/>
      <c r="DU125" s="891"/>
      <c r="DV125" s="892" t="s">
        <v>138</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138</v>
      </c>
      <c r="AB126" s="826"/>
      <c r="AC126" s="826"/>
      <c r="AD126" s="826"/>
      <c r="AE126" s="827"/>
      <c r="AF126" s="828" t="s">
        <v>138</v>
      </c>
      <c r="AG126" s="826"/>
      <c r="AH126" s="826"/>
      <c r="AI126" s="826"/>
      <c r="AJ126" s="827"/>
      <c r="AK126" s="828" t="s">
        <v>138</v>
      </c>
      <c r="AL126" s="826"/>
      <c r="AM126" s="826"/>
      <c r="AN126" s="826"/>
      <c r="AO126" s="827"/>
      <c r="AP126" s="873" t="s">
        <v>138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138</v>
      </c>
      <c r="DM126" s="863"/>
      <c r="DN126" s="863"/>
      <c r="DO126" s="863"/>
      <c r="DP126" s="863"/>
      <c r="DQ126" s="863" t="s">
        <v>138</v>
      </c>
      <c r="DR126" s="863"/>
      <c r="DS126" s="863"/>
      <c r="DT126" s="863"/>
      <c r="DU126" s="863"/>
      <c r="DV126" s="840" t="s">
        <v>138</v>
      </c>
      <c r="DW126" s="840"/>
      <c r="DX126" s="840"/>
      <c r="DY126" s="840"/>
      <c r="DZ126" s="841"/>
    </row>
    <row r="127" spans="1:130" s="248" customFormat="1" ht="26.25" customHeight="1" x14ac:dyDescent="0.15">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6</v>
      </c>
      <c r="AB127" s="826"/>
      <c r="AC127" s="826"/>
      <c r="AD127" s="826"/>
      <c r="AE127" s="827"/>
      <c r="AF127" s="828">
        <v>12</v>
      </c>
      <c r="AG127" s="826"/>
      <c r="AH127" s="826"/>
      <c r="AI127" s="826"/>
      <c r="AJ127" s="827"/>
      <c r="AK127" s="828">
        <v>28</v>
      </c>
      <c r="AL127" s="826"/>
      <c r="AM127" s="826"/>
      <c r="AN127" s="826"/>
      <c r="AO127" s="827"/>
      <c r="AP127" s="873">
        <v>0</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x14ac:dyDescent="0.2">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175395</v>
      </c>
      <c r="AB128" s="847"/>
      <c r="AC128" s="847"/>
      <c r="AD128" s="847"/>
      <c r="AE128" s="848"/>
      <c r="AF128" s="849">
        <v>171053</v>
      </c>
      <c r="AG128" s="847"/>
      <c r="AH128" s="847"/>
      <c r="AI128" s="847"/>
      <c r="AJ128" s="848"/>
      <c r="AK128" s="849">
        <v>165544</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138</v>
      </c>
      <c r="BG128" s="833"/>
      <c r="BH128" s="833"/>
      <c r="BI128" s="833"/>
      <c r="BJ128" s="833"/>
      <c r="BK128" s="833"/>
      <c r="BL128" s="856"/>
      <c r="BM128" s="832">
        <v>13.38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v>3572</v>
      </c>
      <c r="DH128" s="837"/>
      <c r="DI128" s="837"/>
      <c r="DJ128" s="837"/>
      <c r="DK128" s="837"/>
      <c r="DL128" s="837" t="s">
        <v>138</v>
      </c>
      <c r="DM128" s="837"/>
      <c r="DN128" s="837"/>
      <c r="DO128" s="837"/>
      <c r="DP128" s="837"/>
      <c r="DQ128" s="837" t="s">
        <v>138</v>
      </c>
      <c r="DR128" s="837"/>
      <c r="DS128" s="837"/>
      <c r="DT128" s="837"/>
      <c r="DU128" s="837"/>
      <c r="DV128" s="838" t="s">
        <v>138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9343260</v>
      </c>
      <c r="AB129" s="826"/>
      <c r="AC129" s="826"/>
      <c r="AD129" s="826"/>
      <c r="AE129" s="827"/>
      <c r="AF129" s="828">
        <v>9397308</v>
      </c>
      <c r="AG129" s="826"/>
      <c r="AH129" s="826"/>
      <c r="AI129" s="826"/>
      <c r="AJ129" s="827"/>
      <c r="AK129" s="828">
        <v>9727176</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138</v>
      </c>
      <c r="BG129" s="816"/>
      <c r="BH129" s="816"/>
      <c r="BI129" s="816"/>
      <c r="BJ129" s="816"/>
      <c r="BK129" s="816"/>
      <c r="BL129" s="817"/>
      <c r="BM129" s="815">
        <v>18.38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1311592</v>
      </c>
      <c r="AB130" s="826"/>
      <c r="AC130" s="826"/>
      <c r="AD130" s="826"/>
      <c r="AE130" s="827"/>
      <c r="AF130" s="828">
        <v>1304434</v>
      </c>
      <c r="AG130" s="826"/>
      <c r="AH130" s="826"/>
      <c r="AI130" s="826"/>
      <c r="AJ130" s="827"/>
      <c r="AK130" s="828">
        <v>1310191</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4.5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8031668</v>
      </c>
      <c r="AB131" s="809"/>
      <c r="AC131" s="809"/>
      <c r="AD131" s="809"/>
      <c r="AE131" s="810"/>
      <c r="AF131" s="811">
        <v>8092874</v>
      </c>
      <c r="AG131" s="809"/>
      <c r="AH131" s="809"/>
      <c r="AI131" s="809"/>
      <c r="AJ131" s="810"/>
      <c r="AK131" s="811">
        <v>8416985</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t="s">
        <v>138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6.508797425</v>
      </c>
      <c r="AB132" s="789"/>
      <c r="AC132" s="789"/>
      <c r="AD132" s="789"/>
      <c r="AE132" s="790"/>
      <c r="AF132" s="791">
        <v>3.6736269460000002</v>
      </c>
      <c r="AG132" s="789"/>
      <c r="AH132" s="789"/>
      <c r="AI132" s="789"/>
      <c r="AJ132" s="790"/>
      <c r="AK132" s="791">
        <v>3.36205898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7.9</v>
      </c>
      <c r="AB133" s="768"/>
      <c r="AC133" s="768"/>
      <c r="AD133" s="768"/>
      <c r="AE133" s="769"/>
      <c r="AF133" s="767">
        <v>6.1</v>
      </c>
      <c r="AG133" s="768"/>
      <c r="AH133" s="768"/>
      <c r="AI133" s="768"/>
      <c r="AJ133" s="769"/>
      <c r="AK133" s="767">
        <v>4.5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lsHGwpKKCtpxP1Z2Vy2JZRojCt4nbyGyiMlHgloNAlwMEFS7NOHk7mwm2ecmzR3hvs+SHQQbM6V6//5amXAFg==" saltValue="VdIif6S7LVFRxnMiRyzG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election activeCell="AP72" sqref="AP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6s8m9cNr3WK32KS6qLT+BAkU+v6DqyWoI6LZd1Fr6b7sjCFZ5KIxFKwcSt3aoQbz5i57jShkktYrQTNKkD2eA==" saltValue="HIhoUmVjTbOSjIKXKYLY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vJsliAVTQPht8zL+JV4rnf6FGbJwbN252oh+lwE+3xHYqnnTPY2yN+vL+CPJ4dWJffdg68bt+9cG/p2HOOIkA==" saltValue="iCn3c7VTAM1AbspCWG1b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85" zoomScaleSheetLayoutView="85" workbookViewId="0">
      <selection activeCell="M44" sqref="M4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506</v>
      </c>
      <c r="AL9" s="1190"/>
      <c r="AM9" s="1190"/>
      <c r="AN9" s="1191"/>
      <c r="AO9" s="314">
        <v>2743839</v>
      </c>
      <c r="AP9" s="314">
        <v>82941</v>
      </c>
      <c r="AQ9" s="315">
        <v>83474</v>
      </c>
      <c r="AR9" s="316">
        <v>-0.6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507</v>
      </c>
      <c r="AL10" s="1190"/>
      <c r="AM10" s="1190"/>
      <c r="AN10" s="1191"/>
      <c r="AO10" s="317">
        <v>379137</v>
      </c>
      <c r="AP10" s="317">
        <v>11461</v>
      </c>
      <c r="AQ10" s="318">
        <v>8278</v>
      </c>
      <c r="AR10" s="319">
        <v>38.5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508</v>
      </c>
      <c r="AL11" s="1190"/>
      <c r="AM11" s="1190"/>
      <c r="AN11" s="1191"/>
      <c r="AO11" s="317">
        <v>308276</v>
      </c>
      <c r="AP11" s="317">
        <v>9319</v>
      </c>
      <c r="AQ11" s="318">
        <v>1520</v>
      </c>
      <c r="AR11" s="319">
        <v>513.1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510</v>
      </c>
      <c r="AP12" s="317" t="s">
        <v>510</v>
      </c>
      <c r="AQ12" s="318">
        <v>13</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511</v>
      </c>
      <c r="AL13" s="1190"/>
      <c r="AM13" s="1190"/>
      <c r="AN13" s="1191"/>
      <c r="AO13" s="317">
        <v>89983</v>
      </c>
      <c r="AP13" s="317">
        <v>2720</v>
      </c>
      <c r="AQ13" s="318">
        <v>2948</v>
      </c>
      <c r="AR13" s="319">
        <v>-7.7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512</v>
      </c>
      <c r="AL14" s="1190"/>
      <c r="AM14" s="1190"/>
      <c r="AN14" s="1191"/>
      <c r="AO14" s="317">
        <v>95096</v>
      </c>
      <c r="AP14" s="317">
        <v>2875</v>
      </c>
      <c r="AQ14" s="318">
        <v>1798</v>
      </c>
      <c r="AR14" s="319">
        <v>59.9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513</v>
      </c>
      <c r="AL15" s="1193"/>
      <c r="AM15" s="1193"/>
      <c r="AN15" s="1194"/>
      <c r="AO15" s="317">
        <v>-268812</v>
      </c>
      <c r="AP15" s="317">
        <v>-8126</v>
      </c>
      <c r="AQ15" s="318">
        <v>-6111</v>
      </c>
      <c r="AR15" s="319">
        <v>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3347519</v>
      </c>
      <c r="AP16" s="317">
        <v>101189</v>
      </c>
      <c r="AQ16" s="318">
        <v>91920</v>
      </c>
      <c r="AR16" s="319">
        <v>10.1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518</v>
      </c>
      <c r="AL21" s="1196"/>
      <c r="AM21" s="1196"/>
      <c r="AN21" s="1197"/>
      <c r="AO21" s="330">
        <v>8.83</v>
      </c>
      <c r="AP21" s="331">
        <v>8.52</v>
      </c>
      <c r="AQ21" s="332">
        <v>0.31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519</v>
      </c>
      <c r="AL22" s="1196"/>
      <c r="AM22" s="1196"/>
      <c r="AN22" s="1197"/>
      <c r="AO22" s="335">
        <v>96.5</v>
      </c>
      <c r="AP22" s="336">
        <v>97.5</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523</v>
      </c>
      <c r="AL32" s="1179"/>
      <c r="AM32" s="1179"/>
      <c r="AN32" s="1180"/>
      <c r="AO32" s="345">
        <v>1126578</v>
      </c>
      <c r="AP32" s="345">
        <v>34054</v>
      </c>
      <c r="AQ32" s="346">
        <v>52518</v>
      </c>
      <c r="AR32" s="347">
        <v>-35.200000000000003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524</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525</v>
      </c>
      <c r="AL34" s="1179"/>
      <c r="AM34" s="1179"/>
      <c r="AN34" s="1180"/>
      <c r="AO34" s="345" t="s">
        <v>510</v>
      </c>
      <c r="AP34" s="345" t="s">
        <v>510</v>
      </c>
      <c r="AQ34" s="346">
        <v>24</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526</v>
      </c>
      <c r="AL35" s="1179"/>
      <c r="AM35" s="1179"/>
      <c r="AN35" s="1180"/>
      <c r="AO35" s="345">
        <v>180023</v>
      </c>
      <c r="AP35" s="345">
        <v>5442</v>
      </c>
      <c r="AQ35" s="346">
        <v>18573</v>
      </c>
      <c r="AR35" s="347">
        <v>-70.7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527</v>
      </c>
      <c r="AL36" s="1179"/>
      <c r="AM36" s="1179"/>
      <c r="AN36" s="1180"/>
      <c r="AO36" s="345">
        <v>451880</v>
      </c>
      <c r="AP36" s="345">
        <v>13659</v>
      </c>
      <c r="AQ36" s="346">
        <v>2920</v>
      </c>
      <c r="AR36" s="347">
        <v>367.8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528</v>
      </c>
      <c r="AL37" s="1179"/>
      <c r="AM37" s="1179"/>
      <c r="AN37" s="1180"/>
      <c r="AO37" s="345">
        <v>28</v>
      </c>
      <c r="AP37" s="345">
        <v>1</v>
      </c>
      <c r="AQ37" s="346">
        <v>483</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529</v>
      </c>
      <c r="AL38" s="1176"/>
      <c r="AM38" s="1176"/>
      <c r="AN38" s="1177"/>
      <c r="AO38" s="348">
        <v>210</v>
      </c>
      <c r="AP38" s="348">
        <v>6</v>
      </c>
      <c r="AQ38" s="349">
        <v>1</v>
      </c>
      <c r="AR38" s="337">
        <v>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530</v>
      </c>
      <c r="AL39" s="1176"/>
      <c r="AM39" s="1176"/>
      <c r="AN39" s="1177"/>
      <c r="AO39" s="345">
        <v>-165544</v>
      </c>
      <c r="AP39" s="345">
        <v>-5004</v>
      </c>
      <c r="AQ39" s="346">
        <v>-4335</v>
      </c>
      <c r="AR39" s="347">
        <v>15.4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531</v>
      </c>
      <c r="AL40" s="1179"/>
      <c r="AM40" s="1179"/>
      <c r="AN40" s="1180"/>
      <c r="AO40" s="345">
        <v>-1310191</v>
      </c>
      <c r="AP40" s="345">
        <v>-39604</v>
      </c>
      <c r="AQ40" s="346">
        <v>-49481</v>
      </c>
      <c r="AR40" s="347">
        <v>-20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282984</v>
      </c>
      <c r="AP41" s="345">
        <v>8554</v>
      </c>
      <c r="AQ41" s="346">
        <v>20703</v>
      </c>
      <c r="AR41" s="347">
        <v>-58.7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501</v>
      </c>
      <c r="AN49" s="1186" t="s">
        <v>535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1302027</v>
      </c>
      <c r="AN51" s="367">
        <v>36976</v>
      </c>
      <c r="AO51" s="368">
        <v>-51.2</v>
      </c>
      <c r="AP51" s="369">
        <v>65876</v>
      </c>
      <c r="AQ51" s="370">
        <v>-19.399999999999999</v>
      </c>
      <c r="AR51" s="371">
        <v>-31.8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683502</v>
      </c>
      <c r="AN52" s="375">
        <v>19411</v>
      </c>
      <c r="AO52" s="376">
        <v>-53.2</v>
      </c>
      <c r="AP52" s="377">
        <v>36484</v>
      </c>
      <c r="AQ52" s="378">
        <v>-3.8</v>
      </c>
      <c r="AR52" s="379">
        <v>-49.4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1860716</v>
      </c>
      <c r="AN53" s="367">
        <v>53595</v>
      </c>
      <c r="AO53" s="368">
        <v>44.9</v>
      </c>
      <c r="AP53" s="369">
        <v>68468</v>
      </c>
      <c r="AQ53" s="370">
        <v>3.9</v>
      </c>
      <c r="AR53" s="371">
        <v>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894569</v>
      </c>
      <c r="AN54" s="375">
        <v>25767</v>
      </c>
      <c r="AO54" s="376">
        <v>32.700000000000003</v>
      </c>
      <c r="AP54" s="377">
        <v>34140</v>
      </c>
      <c r="AQ54" s="378">
        <v>-6.4</v>
      </c>
      <c r="AR54" s="379">
        <v>39.1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1739691</v>
      </c>
      <c r="AN55" s="367">
        <v>50804</v>
      </c>
      <c r="AO55" s="368">
        <v>-5.2</v>
      </c>
      <c r="AP55" s="369">
        <v>69729</v>
      </c>
      <c r="AQ55" s="370">
        <v>1.8</v>
      </c>
      <c r="AR55" s="371">
        <v>-7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756559</v>
      </c>
      <c r="AN56" s="375">
        <v>22094</v>
      </c>
      <c r="AO56" s="376">
        <v>-14.3</v>
      </c>
      <c r="AP56" s="377">
        <v>38908</v>
      </c>
      <c r="AQ56" s="378">
        <v>14</v>
      </c>
      <c r="AR56" s="379">
        <v>-28.3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1215006</v>
      </c>
      <c r="AN57" s="367">
        <v>36041</v>
      </c>
      <c r="AO57" s="368">
        <v>-29.1</v>
      </c>
      <c r="AP57" s="369">
        <v>74581</v>
      </c>
      <c r="AQ57" s="370">
        <v>7</v>
      </c>
      <c r="AR57" s="371">
        <v>-36.1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487492</v>
      </c>
      <c r="AN58" s="375">
        <v>14460</v>
      </c>
      <c r="AO58" s="376">
        <v>-34.6</v>
      </c>
      <c r="AP58" s="377">
        <v>41563</v>
      </c>
      <c r="AQ58" s="378">
        <v>6.8</v>
      </c>
      <c r="AR58" s="379">
        <v>-41.4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2104340</v>
      </c>
      <c r="AN59" s="367">
        <v>63610</v>
      </c>
      <c r="AO59" s="368">
        <v>76.5</v>
      </c>
      <c r="AP59" s="369">
        <v>76347</v>
      </c>
      <c r="AQ59" s="370">
        <v>2.4</v>
      </c>
      <c r="AR59" s="371">
        <v>74.099999999999994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711278</v>
      </c>
      <c r="AN60" s="375">
        <v>21500</v>
      </c>
      <c r="AO60" s="376">
        <v>48.7</v>
      </c>
      <c r="AP60" s="377">
        <v>41762</v>
      </c>
      <c r="AQ60" s="378">
        <v>0.5</v>
      </c>
      <c r="AR60" s="379">
        <v>48.2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1644356</v>
      </c>
      <c r="AN61" s="382">
        <v>48205</v>
      </c>
      <c r="AO61" s="383">
        <v>7.2</v>
      </c>
      <c r="AP61" s="384">
        <v>71000</v>
      </c>
      <c r="AQ61" s="385">
        <v>-0.9</v>
      </c>
      <c r="AR61" s="371">
        <v>8.1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706680</v>
      </c>
      <c r="AN62" s="375">
        <v>20646</v>
      </c>
      <c r="AO62" s="376">
        <v>-4.0999999999999996</v>
      </c>
      <c r="AP62" s="377">
        <v>38571</v>
      </c>
      <c r="AQ62" s="378">
        <v>2.2000000000000002</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qs3y3jMmxhXBpiLmasFpDcGmIH1wkQYLRys15wCOiJvZQpJ+TxpqGKm5k/a+ckQB6xgwQcWuk8je9UERatCZg==" saltValue="Dh6lJM+RByytWPDyfR+O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85" zoomScaleNormal="85" zoomScaleSheetLayoutView="55" workbookViewId="0">
      <selection activeCell="BJ103" sqref="BJ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1oQpP6Hw40sd50oUPEPv0bwtLXOd9sSJqK8MfsGjH+VphKlwxwomI+bSuFJOpYJMTvzpnEROyI40nqj9RKxU5w==" saltValue="AmLPyV6+GrXG3hBe6xrv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6" zoomScale="85" zoomScaleNormal="85" zoomScaleSheetLayoutView="55" workbookViewId="0">
      <selection activeCell="CV70" sqref="CV7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iAHvQXmtWXZ4cogrJJFElFcxWhgyDNLTEC866vHyRwsLhDSmY2hhObDqlNsPyMCEOjjfOYNMURhnm7TqK4lwA==" saltValue="Wh6/+2M7Uf37Gr6tdm5W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26.56</v>
      </c>
      <c r="G47" s="12">
        <v>22.2</v>
      </c>
      <c r="H47" s="12">
        <v>19.93</v>
      </c>
      <c r="I47" s="12">
        <v>24.06</v>
      </c>
      <c r="J47" s="13">
        <v>26.72</v>
      </c>
    </row>
    <row r="48" spans="2:10" ht="57.75" customHeight="1" x14ac:dyDescent="0.15">
      <c r="B48" s="14"/>
      <c r="C48" s="1202" t="s">
        <v>4</v>
      </c>
      <c r="D48" s="1202"/>
      <c r="E48" s="1203"/>
      <c r="F48" s="15">
        <v>3.88</v>
      </c>
      <c r="G48" s="16">
        <v>5.83</v>
      </c>
      <c r="H48" s="16">
        <v>3.81</v>
      </c>
      <c r="I48" s="16">
        <v>5</v>
      </c>
      <c r="J48" s="17">
        <v>5.16</v>
      </c>
    </row>
    <row r="49" spans="2:10" ht="57.75" customHeight="1" thickBot="1" x14ac:dyDescent="0.2">
      <c r="B49" s="18"/>
      <c r="C49" s="1204" t="s">
        <v>5</v>
      </c>
      <c r="D49" s="1204"/>
      <c r="E49" s="1205"/>
      <c r="F49" s="19" t="s">
        <v>556</v>
      </c>
      <c r="G49" s="20" t="s">
        <v>557</v>
      </c>
      <c r="H49" s="20" t="s">
        <v>558</v>
      </c>
      <c r="I49" s="20">
        <v>3.56</v>
      </c>
      <c r="J49" s="21">
        <v>1.39</v>
      </c>
    </row>
    <row r="50" spans="2:10" ht="13.5" customHeight="1" x14ac:dyDescent="0.15"/>
  </sheetData>
  <sheetProtection algorithmName="SHA-512" hashValue="+jPjZkA4YLsa65LzWx/9SL4zrZhHXmquBNKkpdiEpXOwGVtq5PB7ukOdvkMiy/weOAiFH34H93aJ8kVU+s8dVg==" saltValue="mi1ugJG6OYavawvtvbBA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559</v>
      </c>
      <c r="D34" s="1212"/>
      <c r="E34" s="1213"/>
      <c r="F34" s="32">
        <v>11.44</v>
      </c>
      <c r="G34" s="33">
        <v>12.62</v>
      </c>
      <c r="H34" s="33">
        <v>12.45</v>
      </c>
      <c r="I34" s="33">
        <v>11.71</v>
      </c>
      <c r="J34" s="34">
        <v>10.98</v>
      </c>
      <c r="K34" s="22"/>
      <c r="L34" s="22"/>
      <c r="M34" s="22"/>
      <c r="N34" s="22"/>
      <c r="O34" s="22"/>
      <c r="P34" s="22"/>
    </row>
    <row r="35" spans="1:16" ht="39" customHeight="1" x14ac:dyDescent="0.15">
      <c r="A35" s="22"/>
      <c r="B35" s="35"/>
      <c r="C35" s="1206" t="s">
        <v>560</v>
      </c>
      <c r="D35" s="1207"/>
      <c r="E35" s="1208"/>
      <c r="F35" s="36">
        <v>3.88</v>
      </c>
      <c r="G35" s="37">
        <v>5.83</v>
      </c>
      <c r="H35" s="37">
        <v>3.8</v>
      </c>
      <c r="I35" s="37">
        <v>5</v>
      </c>
      <c r="J35" s="38">
        <v>5.16</v>
      </c>
      <c r="K35" s="22"/>
      <c r="L35" s="22"/>
      <c r="M35" s="22"/>
      <c r="N35" s="22"/>
      <c r="O35" s="22"/>
      <c r="P35" s="22"/>
    </row>
    <row r="36" spans="1:16" ht="39" customHeight="1" x14ac:dyDescent="0.15">
      <c r="A36" s="22"/>
      <c r="B36" s="35"/>
      <c r="C36" s="1206" t="s">
        <v>561</v>
      </c>
      <c r="D36" s="1207"/>
      <c r="E36" s="1208"/>
      <c r="F36" s="36">
        <v>2.0099999999999998</v>
      </c>
      <c r="G36" s="37">
        <v>2.73</v>
      </c>
      <c r="H36" s="37">
        <v>2.92</v>
      </c>
      <c r="I36" s="37">
        <v>3.06</v>
      </c>
      <c r="J36" s="38">
        <v>2.7</v>
      </c>
      <c r="K36" s="22"/>
      <c r="L36" s="22"/>
      <c r="M36" s="22"/>
      <c r="N36" s="22"/>
      <c r="O36" s="22"/>
      <c r="P36" s="22"/>
    </row>
    <row r="37" spans="1:16" ht="39" customHeight="1" x14ac:dyDescent="0.15">
      <c r="A37" s="22"/>
      <c r="B37" s="35"/>
      <c r="C37" s="1206" t="s">
        <v>562</v>
      </c>
      <c r="D37" s="1207"/>
      <c r="E37" s="1208"/>
      <c r="F37" s="36">
        <v>2.5</v>
      </c>
      <c r="G37" s="37">
        <v>2.0099999999999998</v>
      </c>
      <c r="H37" s="37">
        <v>2.46</v>
      </c>
      <c r="I37" s="37">
        <v>0.69</v>
      </c>
      <c r="J37" s="38">
        <v>1.28</v>
      </c>
      <c r="K37" s="22"/>
      <c r="L37" s="22"/>
      <c r="M37" s="22"/>
      <c r="N37" s="22"/>
      <c r="O37" s="22"/>
      <c r="P37" s="22"/>
    </row>
    <row r="38" spans="1:16" ht="39" customHeight="1" x14ac:dyDescent="0.15">
      <c r="A38" s="22"/>
      <c r="B38" s="35"/>
      <c r="C38" s="1206" t="s">
        <v>563</v>
      </c>
      <c r="D38" s="1207"/>
      <c r="E38" s="1208"/>
      <c r="F38" s="36">
        <v>1.94</v>
      </c>
      <c r="G38" s="37">
        <v>0.74</v>
      </c>
      <c r="H38" s="37">
        <v>0.71</v>
      </c>
      <c r="I38" s="37">
        <v>0.75</v>
      </c>
      <c r="J38" s="38">
        <v>0.51</v>
      </c>
      <c r="K38" s="22"/>
      <c r="L38" s="22"/>
      <c r="M38" s="22"/>
      <c r="N38" s="22"/>
      <c r="O38" s="22"/>
      <c r="P38" s="22"/>
    </row>
    <row r="39" spans="1:16" ht="39" customHeight="1" x14ac:dyDescent="0.15">
      <c r="A39" s="22"/>
      <c r="B39" s="35"/>
      <c r="C39" s="1206" t="s">
        <v>564</v>
      </c>
      <c r="D39" s="1207"/>
      <c r="E39" s="1208"/>
      <c r="F39" s="36">
        <v>0.12</v>
      </c>
      <c r="G39" s="37">
        <v>0.2</v>
      </c>
      <c r="H39" s="37">
        <v>0.24</v>
      </c>
      <c r="I39" s="37">
        <v>0.21</v>
      </c>
      <c r="J39" s="38">
        <v>0.26</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565</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566</v>
      </c>
      <c r="D43" s="1210"/>
      <c r="E43" s="1211"/>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PHbBlX0aWX93KkEY+JNM1Q8x9nNY15UhtFSgIF1S+1l9Wz5RIf1ron9231LQT2VWSPE007UxgoEqgZ0wTrsQ==" saltValue="QBhH/0Bo8wHtIfhwTmFR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1273</v>
      </c>
      <c r="L45" s="60">
        <v>1236</v>
      </c>
      <c r="M45" s="60">
        <v>1153</v>
      </c>
      <c r="N45" s="60">
        <v>1147</v>
      </c>
      <c r="O45" s="61">
        <v>1127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389</v>
      </c>
      <c r="L48" s="64">
        <v>389</v>
      </c>
      <c r="M48" s="64">
        <v>353</v>
      </c>
      <c r="N48" s="64">
        <v>260</v>
      </c>
      <c r="O48" s="65">
        <v>180</v>
      </c>
      <c r="P48" s="48"/>
      <c r="Q48" s="48"/>
      <c r="R48" s="48"/>
      <c r="S48" s="48"/>
      <c r="T48" s="48"/>
      <c r="U48" s="48"/>
    </row>
    <row r="49" spans="1:21" ht="30.75" customHeight="1" x14ac:dyDescent="0.15">
      <c r="A49" s="48"/>
      <c r="B49" s="1234"/>
      <c r="C49" s="1235"/>
      <c r="D49" s="62"/>
      <c r="E49" s="1216" t="s">
        <v>16</v>
      </c>
      <c r="F49" s="1216"/>
      <c r="G49" s="1216"/>
      <c r="H49" s="1216"/>
      <c r="I49" s="1216"/>
      <c r="J49" s="1217"/>
      <c r="K49" s="63">
        <v>469</v>
      </c>
      <c r="L49" s="64">
        <v>535</v>
      </c>
      <c r="M49" s="64">
        <v>503</v>
      </c>
      <c r="N49" s="64">
        <v>366</v>
      </c>
      <c r="O49" s="65">
        <v>452</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1490</v>
      </c>
      <c r="L52" s="64">
        <v>1505</v>
      </c>
      <c r="M52" s="64">
        <v>1487</v>
      </c>
      <c r="N52" s="64">
        <v>1476</v>
      </c>
      <c r="O52" s="65">
        <v>1476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641</v>
      </c>
      <c r="L53" s="69">
        <v>655</v>
      </c>
      <c r="M53" s="69">
        <v>522</v>
      </c>
      <c r="N53" s="69">
        <v>297</v>
      </c>
      <c r="O53" s="70">
        <v>283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1DIAhPeMltLtpIA5rnkSWW/TRjpTyJGldPi7nVzH1SBN9J5agqcGE+WcQpx5eeiliawpMPn8vu/sykP6X0Uw==" saltValue="Do1l+tfa64oPSvfUvGPE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O54" sqref="O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2" t="s">
        <v>30</v>
      </c>
      <c r="C41" s="1253"/>
      <c r="D41" s="102"/>
      <c r="E41" s="1254" t="s">
        <v>31</v>
      </c>
      <c r="F41" s="1254"/>
      <c r="G41" s="1254"/>
      <c r="H41" s="1255"/>
      <c r="I41" s="103">
        <v>10555</v>
      </c>
      <c r="J41" s="104">
        <v>10492</v>
      </c>
      <c r="K41" s="104">
        <v>10609</v>
      </c>
      <c r="L41" s="104">
        <v>10407</v>
      </c>
      <c r="M41" s="105">
        <v>10738</v>
      </c>
    </row>
    <row r="42" spans="2:13" ht="27.75" customHeight="1" x14ac:dyDescent="0.15">
      <c r="B42" s="1242"/>
      <c r="C42" s="1243"/>
      <c r="D42" s="106"/>
      <c r="E42" s="1246" t="s">
        <v>32</v>
      </c>
      <c r="F42" s="1246"/>
      <c r="G42" s="1246"/>
      <c r="H42" s="1247"/>
      <c r="I42" s="107" t="s">
        <v>510</v>
      </c>
      <c r="J42" s="108" t="s">
        <v>510</v>
      </c>
      <c r="K42" s="108" t="s">
        <v>510</v>
      </c>
      <c r="L42" s="108" t="s">
        <v>510</v>
      </c>
      <c r="M42" s="109" t="s">
        <v>510</v>
      </c>
    </row>
    <row r="43" spans="2:13" ht="27.75" customHeight="1" x14ac:dyDescent="0.15">
      <c r="B43" s="1242"/>
      <c r="C43" s="1243"/>
      <c r="D43" s="106"/>
      <c r="E43" s="1246" t="s">
        <v>33</v>
      </c>
      <c r="F43" s="1246"/>
      <c r="G43" s="1246"/>
      <c r="H43" s="1247"/>
      <c r="I43" s="107">
        <v>6339</v>
      </c>
      <c r="J43" s="108">
        <v>6478</v>
      </c>
      <c r="K43" s="108">
        <v>5715</v>
      </c>
      <c r="L43" s="108">
        <v>4473</v>
      </c>
      <c r="M43" s="109">
        <v>3423</v>
      </c>
    </row>
    <row r="44" spans="2:13" ht="27.75" customHeight="1" x14ac:dyDescent="0.15">
      <c r="B44" s="1242"/>
      <c r="C44" s="1243"/>
      <c r="D44" s="106"/>
      <c r="E44" s="1246" t="s">
        <v>34</v>
      </c>
      <c r="F44" s="1246"/>
      <c r="G44" s="1246"/>
      <c r="H44" s="1247"/>
      <c r="I44" s="107">
        <v>5445</v>
      </c>
      <c r="J44" s="108">
        <v>5093</v>
      </c>
      <c r="K44" s="108">
        <v>4894</v>
      </c>
      <c r="L44" s="108">
        <v>4388</v>
      </c>
      <c r="M44" s="109">
        <v>4391</v>
      </c>
    </row>
    <row r="45" spans="2:13" ht="27.75" customHeight="1" x14ac:dyDescent="0.15">
      <c r="B45" s="1242"/>
      <c r="C45" s="1243"/>
      <c r="D45" s="106"/>
      <c r="E45" s="1246" t="s">
        <v>35</v>
      </c>
      <c r="F45" s="1246"/>
      <c r="G45" s="1246"/>
      <c r="H45" s="1247"/>
      <c r="I45" s="107">
        <v>2913</v>
      </c>
      <c r="J45" s="108">
        <v>2878</v>
      </c>
      <c r="K45" s="108">
        <v>2686</v>
      </c>
      <c r="L45" s="108">
        <v>2578</v>
      </c>
      <c r="M45" s="109">
        <v>2431</v>
      </c>
    </row>
    <row r="46" spans="2:13" ht="27.75" customHeight="1" x14ac:dyDescent="0.15">
      <c r="B46" s="1242"/>
      <c r="C46" s="1243"/>
      <c r="D46" s="110"/>
      <c r="E46" s="1246" t="s">
        <v>36</v>
      </c>
      <c r="F46" s="1246"/>
      <c r="G46" s="1246"/>
      <c r="H46" s="1247"/>
      <c r="I46" s="107">
        <v>3</v>
      </c>
      <c r="J46" s="108">
        <v>4</v>
      </c>
      <c r="K46" s="108">
        <v>4</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v>296</v>
      </c>
      <c r="M49" s="109">
        <v>172</v>
      </c>
    </row>
    <row r="50" spans="2:13" ht="27.75" customHeight="1" x14ac:dyDescent="0.15">
      <c r="B50" s="1240" t="s">
        <v>40</v>
      </c>
      <c r="C50" s="1241"/>
      <c r="D50" s="112"/>
      <c r="E50" s="1246" t="s">
        <v>41</v>
      </c>
      <c r="F50" s="1246"/>
      <c r="G50" s="1246"/>
      <c r="H50" s="1247"/>
      <c r="I50" s="107">
        <v>7992</v>
      </c>
      <c r="J50" s="108">
        <v>7016</v>
      </c>
      <c r="K50" s="108">
        <v>7251</v>
      </c>
      <c r="L50" s="108">
        <v>7613</v>
      </c>
      <c r="M50" s="109">
        <v>8354</v>
      </c>
    </row>
    <row r="51" spans="2:13" ht="27.75" customHeight="1" x14ac:dyDescent="0.15">
      <c r="B51" s="1242"/>
      <c r="C51" s="1243"/>
      <c r="D51" s="106"/>
      <c r="E51" s="1246" t="s">
        <v>42</v>
      </c>
      <c r="F51" s="1246"/>
      <c r="G51" s="1246"/>
      <c r="H51" s="1247"/>
      <c r="I51" s="107">
        <v>1061</v>
      </c>
      <c r="J51" s="108">
        <v>1315</v>
      </c>
      <c r="K51" s="108">
        <v>1161</v>
      </c>
      <c r="L51" s="108">
        <v>1305</v>
      </c>
      <c r="M51" s="109">
        <v>1373</v>
      </c>
    </row>
    <row r="52" spans="2:13" ht="27.75" customHeight="1" x14ac:dyDescent="0.15">
      <c r="B52" s="1244"/>
      <c r="C52" s="1245"/>
      <c r="D52" s="106"/>
      <c r="E52" s="1246" t="s">
        <v>43</v>
      </c>
      <c r="F52" s="1246"/>
      <c r="G52" s="1246"/>
      <c r="H52" s="1247"/>
      <c r="I52" s="107">
        <v>16312</v>
      </c>
      <c r="J52" s="108">
        <v>16046</v>
      </c>
      <c r="K52" s="108">
        <v>15809</v>
      </c>
      <c r="L52" s="108">
        <v>15478</v>
      </c>
      <c r="M52" s="109">
        <v>15241</v>
      </c>
    </row>
    <row r="53" spans="2:13" ht="27.75" customHeight="1" thickBot="1" x14ac:dyDescent="0.2">
      <c r="B53" s="1248" t="s">
        <v>44</v>
      </c>
      <c r="C53" s="1249"/>
      <c r="D53" s="113"/>
      <c r="E53" s="1250" t="s">
        <v>45</v>
      </c>
      <c r="F53" s="1250"/>
      <c r="G53" s="1250"/>
      <c r="H53" s="1251"/>
      <c r="I53" s="114">
        <v>-108</v>
      </c>
      <c r="J53" s="115">
        <v>568</v>
      </c>
      <c r="K53" s="115">
        <v>-313</v>
      </c>
      <c r="L53" s="115">
        <v>-2254</v>
      </c>
      <c r="M53" s="116">
        <v>-3814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6igU2IwKCIzxXbS/Z1AVsR5apQnEQS9CY7ZA6NkqVWOcLtFeMIRjQaPznP6AKA4Y2oOCiCwAzjg6s4VXysf1g==" saltValue="yt1jfxXlW+qMi/S7XNMs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48</v>
      </c>
      <c r="D55" s="1267"/>
      <c r="E55" s="1268"/>
      <c r="F55" s="128">
        <v>1862</v>
      </c>
      <c r="G55" s="128">
        <v>2261</v>
      </c>
      <c r="H55" s="129">
        <v>2599</v>
      </c>
    </row>
    <row r="56" spans="2:8" ht="52.5" customHeight="1" x14ac:dyDescent="0.15">
      <c r="B56" s="130"/>
      <c r="C56" s="1269" t="s">
        <v>49</v>
      </c>
      <c r="D56" s="1269"/>
      <c r="E56" s="1270"/>
      <c r="F56" s="131">
        <v>600</v>
      </c>
      <c r="G56" s="131">
        <v>600</v>
      </c>
      <c r="H56" s="132">
        <v>700</v>
      </c>
    </row>
    <row r="57" spans="2:8" ht="53.25" customHeight="1" x14ac:dyDescent="0.15">
      <c r="B57" s="130"/>
      <c r="C57" s="1271" t="s">
        <v>50</v>
      </c>
      <c r="D57" s="1271"/>
      <c r="E57" s="1272"/>
      <c r="F57" s="133">
        <v>3225</v>
      </c>
      <c r="G57" s="133">
        <v>3085</v>
      </c>
      <c r="H57" s="134">
        <v>3422</v>
      </c>
    </row>
    <row r="58" spans="2:8" ht="45.75" customHeight="1" x14ac:dyDescent="0.15">
      <c r="B58" s="135"/>
      <c r="C58" s="1259" t="s">
        <v>573</v>
      </c>
      <c r="D58" s="1260"/>
      <c r="E58" s="1261"/>
      <c r="F58" s="136">
        <v>2009</v>
      </c>
      <c r="G58" s="136">
        <v>1775</v>
      </c>
      <c r="H58" s="137">
        <v>2005</v>
      </c>
    </row>
    <row r="59" spans="2:8" ht="45.75" customHeight="1" x14ac:dyDescent="0.15">
      <c r="B59" s="135"/>
      <c r="C59" s="1259" t="s">
        <v>574</v>
      </c>
      <c r="D59" s="1260"/>
      <c r="E59" s="1261"/>
      <c r="F59" s="136">
        <v>389</v>
      </c>
      <c r="G59" s="136">
        <v>387</v>
      </c>
      <c r="H59" s="137">
        <v>386</v>
      </c>
    </row>
    <row r="60" spans="2:8" ht="45.75" customHeight="1" x14ac:dyDescent="0.15">
      <c r="B60" s="135"/>
      <c r="C60" s="1259" t="s">
        <v>575</v>
      </c>
      <c r="D60" s="1260"/>
      <c r="E60" s="1261"/>
      <c r="F60" s="136">
        <v>201</v>
      </c>
      <c r="G60" s="136">
        <v>301</v>
      </c>
      <c r="H60" s="137">
        <v>401</v>
      </c>
    </row>
    <row r="61" spans="2:8" ht="45.75" customHeight="1" x14ac:dyDescent="0.15">
      <c r="B61" s="135"/>
      <c r="C61" s="1259" t="s">
        <v>577</v>
      </c>
      <c r="D61" s="1260"/>
      <c r="E61" s="1261"/>
      <c r="F61" s="136">
        <v>315</v>
      </c>
      <c r="G61" s="136">
        <v>303</v>
      </c>
      <c r="H61" s="137">
        <v>291</v>
      </c>
    </row>
    <row r="62" spans="2:8" ht="45.75" customHeight="1" thickBot="1" x14ac:dyDescent="0.2">
      <c r="B62" s="138"/>
      <c r="C62" s="1262" t="s">
        <v>576</v>
      </c>
      <c r="D62" s="1263"/>
      <c r="E62" s="1264"/>
      <c r="F62" s="139">
        <v>119</v>
      </c>
      <c r="G62" s="139">
        <v>119</v>
      </c>
      <c r="H62" s="140">
        <v>119</v>
      </c>
    </row>
    <row r="63" spans="2:8" ht="52.5" customHeight="1" thickBot="1" x14ac:dyDescent="0.2">
      <c r="B63" s="141"/>
      <c r="C63" s="1265" t="s">
        <v>51</v>
      </c>
      <c r="D63" s="1265"/>
      <c r="E63" s="1266"/>
      <c r="F63" s="142">
        <v>5687</v>
      </c>
      <c r="G63" s="142">
        <v>5946</v>
      </c>
      <c r="H63" s="143">
        <v>6721</v>
      </c>
    </row>
    <row r="64" spans="2:8" ht="15" customHeight="1" x14ac:dyDescent="0.15"/>
  </sheetData>
  <sheetProtection algorithmName="SHA-512" hashValue="yU5zYaV45ysmUcOXquCWp+7/+h/N3AIju/PVHIrJplEi34bTq5dbG6EHf7d3bagi5FNyx7KBndh4wrjlZrTgrw==" saltValue="7WFvAMwFX+UwnLe0/fy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36976</v>
      </c>
      <c r="E3" s="162"/>
      <c r="F3" s="163">
        <v>65876</v>
      </c>
      <c r="G3" s="164"/>
      <c r="H3" s="165"/>
    </row>
    <row r="4" spans="1:8" x14ac:dyDescent="0.15">
      <c r="A4" s="166"/>
      <c r="B4" s="167"/>
      <c r="C4" s="168"/>
      <c r="D4" s="169">
        <v>19411</v>
      </c>
      <c r="E4" s="170"/>
      <c r="F4" s="171">
        <v>36484</v>
      </c>
      <c r="G4" s="172"/>
      <c r="H4" s="173"/>
    </row>
    <row r="5" spans="1:8" x14ac:dyDescent="0.15">
      <c r="A5" s="154" t="s">
        <v>543</v>
      </c>
      <c r="B5" s="159"/>
      <c r="C5" s="160"/>
      <c r="D5" s="161">
        <v>53595</v>
      </c>
      <c r="E5" s="162"/>
      <c r="F5" s="163">
        <v>68468</v>
      </c>
      <c r="G5" s="164"/>
      <c r="H5" s="165"/>
    </row>
    <row r="6" spans="1:8" x14ac:dyDescent="0.15">
      <c r="A6" s="166"/>
      <c r="B6" s="167"/>
      <c r="C6" s="168"/>
      <c r="D6" s="169">
        <v>25767</v>
      </c>
      <c r="E6" s="170"/>
      <c r="F6" s="171">
        <v>34140</v>
      </c>
      <c r="G6" s="172"/>
      <c r="H6" s="173"/>
    </row>
    <row r="7" spans="1:8" x14ac:dyDescent="0.15">
      <c r="A7" s="154" t="s">
        <v>544</v>
      </c>
      <c r="B7" s="159"/>
      <c r="C7" s="160"/>
      <c r="D7" s="161">
        <v>50804</v>
      </c>
      <c r="E7" s="162"/>
      <c r="F7" s="163">
        <v>69729</v>
      </c>
      <c r="G7" s="164"/>
      <c r="H7" s="165"/>
    </row>
    <row r="8" spans="1:8" x14ac:dyDescent="0.15">
      <c r="A8" s="166"/>
      <c r="B8" s="167"/>
      <c r="C8" s="168"/>
      <c r="D8" s="169">
        <v>22094</v>
      </c>
      <c r="E8" s="170"/>
      <c r="F8" s="171">
        <v>38908</v>
      </c>
      <c r="G8" s="172"/>
      <c r="H8" s="173"/>
    </row>
    <row r="9" spans="1:8" x14ac:dyDescent="0.15">
      <c r="A9" s="154" t="s">
        <v>545</v>
      </c>
      <c r="B9" s="159"/>
      <c r="C9" s="160"/>
      <c r="D9" s="161">
        <v>36041</v>
      </c>
      <c r="E9" s="162"/>
      <c r="F9" s="163">
        <v>74581</v>
      </c>
      <c r="G9" s="164"/>
      <c r="H9" s="165"/>
    </row>
    <row r="10" spans="1:8" x14ac:dyDescent="0.15">
      <c r="A10" s="166"/>
      <c r="B10" s="167"/>
      <c r="C10" s="168"/>
      <c r="D10" s="169">
        <v>14460</v>
      </c>
      <c r="E10" s="170"/>
      <c r="F10" s="171">
        <v>41563</v>
      </c>
      <c r="G10" s="172"/>
      <c r="H10" s="173"/>
    </row>
    <row r="11" spans="1:8" x14ac:dyDescent="0.15">
      <c r="A11" s="154" t="s">
        <v>546</v>
      </c>
      <c r="B11" s="159"/>
      <c r="C11" s="160"/>
      <c r="D11" s="161">
        <v>63610</v>
      </c>
      <c r="E11" s="162"/>
      <c r="F11" s="163">
        <v>76347</v>
      </c>
      <c r="G11" s="164"/>
      <c r="H11" s="165"/>
    </row>
    <row r="12" spans="1:8" x14ac:dyDescent="0.15">
      <c r="A12" s="166"/>
      <c r="B12" s="167"/>
      <c r="C12" s="174"/>
      <c r="D12" s="169">
        <v>21500</v>
      </c>
      <c r="E12" s="170"/>
      <c r="F12" s="171">
        <v>41762</v>
      </c>
      <c r="G12" s="172"/>
      <c r="H12" s="173"/>
    </row>
    <row r="13" spans="1:8" x14ac:dyDescent="0.15">
      <c r="A13" s="154"/>
      <c r="B13" s="159"/>
      <c r="C13" s="175"/>
      <c r="D13" s="176">
        <v>48205</v>
      </c>
      <c r="E13" s="177"/>
      <c r="F13" s="178">
        <v>71000</v>
      </c>
      <c r="G13" s="179"/>
      <c r="H13" s="165"/>
    </row>
    <row r="14" spans="1:8" x14ac:dyDescent="0.15">
      <c r="A14" s="166"/>
      <c r="B14" s="167"/>
      <c r="C14" s="168"/>
      <c r="D14" s="169">
        <v>20646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3.88</v>
      </c>
      <c r="C19" s="180">
        <f>ROUND(VALUE(SUBSTITUTE(実質収支比率等に係る経年分析!G$48,"▲","-")),2)</f>
        <v>5.83</v>
      </c>
      <c r="D19" s="180">
        <f>ROUND(VALUE(SUBSTITUTE(実質収支比率等に係る経年分析!H$48,"▲","-")),2)</f>
        <v>3.81</v>
      </c>
      <c r="E19" s="180">
        <f>ROUND(VALUE(SUBSTITUTE(実質収支比率等に係る経年分析!I$48,"▲","-")),2)</f>
        <v>5</v>
      </c>
      <c r="F19" s="180">
        <f>ROUND(VALUE(SUBSTITUTE(実質収支比率等に係る経年分析!J$48,"▲","-")),2)</f>
        <v>5.16</v>
      </c>
    </row>
    <row r="20" spans="1:11" x14ac:dyDescent="0.15">
      <c r="A20" s="180" t="s">
        <v>55</v>
      </c>
      <c r="B20" s="180">
        <f>ROUND(VALUE(SUBSTITUTE(実質収支比率等に係る経年分析!F$47,"▲","-")),2)</f>
        <v>26.56</v>
      </c>
      <c r="C20" s="180">
        <f>ROUND(VALUE(SUBSTITUTE(実質収支比率等に係る経年分析!G$47,"▲","-")),2)</f>
        <v>22.2</v>
      </c>
      <c r="D20" s="180">
        <f>ROUND(VALUE(SUBSTITUTE(実質収支比率等に係る経年分析!H$47,"▲","-")),2)</f>
        <v>19.93</v>
      </c>
      <c r="E20" s="180">
        <f>ROUND(VALUE(SUBSTITUTE(実質収支比率等に係る経年分析!I$47,"▲","-")),2)</f>
        <v>24.06</v>
      </c>
      <c r="F20" s="180">
        <f>ROUND(VALUE(SUBSTITUTE(実質収支比率等に係る経年分析!J$47,"▲","-")),2)</f>
        <v>26.72</v>
      </c>
    </row>
    <row r="21" spans="1:11" x14ac:dyDescent="0.15">
      <c r="A21" s="180" t="s">
        <v>56</v>
      </c>
      <c r="B21" s="180">
        <f>IF(ISNUMBER(VALUE(SUBSTITUTE(実質収支比率等に係る経年分析!F$49,"▲","-"))),ROUND(VALUE(SUBSTITUTE(実質収支比率等に係る経年分析!F$49,"▲","-")),2),NA())</f>
        <v>-5.52</v>
      </c>
      <c r="C21" s="180">
        <f>IF(ISNUMBER(VALUE(SUBSTITUTE(実質収支比率等に係る経年分析!G$49,"▲","-"))),ROUND(VALUE(SUBSTITUTE(実質収支比率等に係る経年分析!G$49,"▲","-")),2),NA())</f>
        <v>-4.66</v>
      </c>
      <c r="D21" s="180">
        <f>IF(ISNUMBER(VALUE(SUBSTITUTE(実質収支比率等に係る経年分析!H$49,"▲","-"))),ROUND(VALUE(SUBSTITUTE(実質収支比率等に係る経年分析!H$49,"▲","-")),2),NA())</f>
        <v>-7.35</v>
      </c>
      <c r="E21" s="180">
        <f>IF(ISNUMBER(VALUE(SUBSTITUTE(実質収支比率等に係る経年分析!I$49,"▲","-"))),ROUND(VALUE(SUBSTITUTE(実質収支比率等に係る経年分析!I$49,"▲","-")),2),NA())</f>
        <v>3.56</v>
      </c>
      <c r="F21" s="180">
        <f>IF(ISNUMBER(VALUE(SUBSTITUTE(実質収支比率等に係る経年分析!J$49,"▲","-"))),ROUND(VALUE(SUBSTITUTE(実質収支比率等に係る経年分析!J$49,"▲","-")),2),NA())</f>
        <v>1.39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白石市後期高齢者医療特別会計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白石市国民健康保険特別会計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白石市介護保険特別会計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15">
      <c r="A34" s="181" t="str">
        <f>IF(連結実質赤字比率に係る赤字・黒字の構成分析!C$36="",NA(),連結実質赤字比率に係る赤字・黒字の構成分析!C$36)</f>
        <v>白石市下水道事業会計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5.16</v>
      </c>
    </row>
    <row r="36" spans="1:16" x14ac:dyDescent="0.15">
      <c r="A36" s="181" t="str">
        <f>IF(連結実質赤字比率に係る赤字・黒字の構成分析!C$34="",NA(),連結実質赤字比率に係る赤字・黒字の構成分析!C$34)</f>
        <v>白石市水道事業会計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1490</v>
      </c>
      <c r="E42" s="182"/>
      <c r="F42" s="182"/>
      <c r="G42" s="182">
        <f>'実質公債費比率（分子）の構造'!L$52</f>
        <v>1505</v>
      </c>
      <c r="H42" s="182"/>
      <c r="I42" s="182"/>
      <c r="J42" s="182">
        <f>'実質公債費比率（分子）の構造'!M$52</f>
        <v>1487</v>
      </c>
      <c r="K42" s="182"/>
      <c r="L42" s="182"/>
      <c r="M42" s="182">
        <f>'実質公債費比率（分子）の構造'!N$52</f>
        <v>1476</v>
      </c>
      <c r="N42" s="182"/>
      <c r="O42" s="182"/>
      <c r="P42" s="182">
        <f>'実質公債費比率（分子）の構造'!O$52</f>
        <v>1476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469</v>
      </c>
      <c r="C45" s="182"/>
      <c r="D45" s="182"/>
      <c r="E45" s="182">
        <f>'実質公債費比率（分子）の構造'!L$49</f>
        <v>535</v>
      </c>
      <c r="F45" s="182"/>
      <c r="G45" s="182"/>
      <c r="H45" s="182">
        <f>'実質公債費比率（分子）の構造'!M$49</f>
        <v>503</v>
      </c>
      <c r="I45" s="182"/>
      <c r="J45" s="182"/>
      <c r="K45" s="182">
        <f>'実質公債費比率（分子）の構造'!N$49</f>
        <v>366</v>
      </c>
      <c r="L45" s="182"/>
      <c r="M45" s="182"/>
      <c r="N45" s="182">
        <f>'実質公債費比率（分子）の構造'!O$49</f>
        <v>452</v>
      </c>
      <c r="O45" s="182"/>
      <c r="P45" s="182"/>
    </row>
    <row r="46" spans="1:16" x14ac:dyDescent="0.15">
      <c r="A46" s="182" t="s">
        <v>67</v>
      </c>
      <c r="B46" s="182">
        <f>'実質公債費比率（分子）の構造'!K$48</f>
        <v>389</v>
      </c>
      <c r="C46" s="182"/>
      <c r="D46" s="182"/>
      <c r="E46" s="182">
        <f>'実質公債費比率（分子）の構造'!L$48</f>
        <v>389</v>
      </c>
      <c r="F46" s="182"/>
      <c r="G46" s="182"/>
      <c r="H46" s="182">
        <f>'実質公債費比率（分子）の構造'!M$48</f>
        <v>353</v>
      </c>
      <c r="I46" s="182"/>
      <c r="J46" s="182"/>
      <c r="K46" s="182">
        <f>'実質公債費比率（分子）の構造'!N$48</f>
        <v>260</v>
      </c>
      <c r="L46" s="182"/>
      <c r="M46" s="182"/>
      <c r="N46" s="182">
        <f>'実質公債費比率（分子）の構造'!O$48</f>
        <v>180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1273</v>
      </c>
      <c r="C49" s="182"/>
      <c r="D49" s="182"/>
      <c r="E49" s="182">
        <f>'実質公債費比率（分子）の構造'!L$45</f>
        <v>1236</v>
      </c>
      <c r="F49" s="182"/>
      <c r="G49" s="182"/>
      <c r="H49" s="182">
        <f>'実質公債費比率（分子）の構造'!M$45</f>
        <v>1153</v>
      </c>
      <c r="I49" s="182"/>
      <c r="J49" s="182"/>
      <c r="K49" s="182">
        <f>'実質公債費比率（分子）の構造'!N$45</f>
        <v>1147</v>
      </c>
      <c r="L49" s="182"/>
      <c r="M49" s="182"/>
      <c r="N49" s="182">
        <f>'実質公債費比率（分子）の構造'!O$45</f>
        <v>1127</v>
      </c>
      <c r="O49" s="182"/>
      <c r="P49" s="182"/>
    </row>
    <row r="50" spans="1:16" x14ac:dyDescent="0.15">
      <c r="A50" s="182" t="s">
        <v>71</v>
      </c>
      <c r="B50" s="182" t="e">
        <f>NA()</f>
        <v>#N/A</v>
      </c>
      <c r="C50" s="182">
        <f>IF(ISNUMBER('実質公債費比率（分子）の構造'!K$53),'実質公債費比率（分子）の構造'!K$53,NA())</f>
        <v>641</v>
      </c>
      <c r="D50" s="182" t="e">
        <f>NA()</f>
        <v>#N/A</v>
      </c>
      <c r="E50" s="182" t="e">
        <f>NA()</f>
        <v>#N/A</v>
      </c>
      <c r="F50" s="182">
        <f>IF(ISNUMBER('実質公債費比率（分子）の構造'!L$53),'実質公債費比率（分子）の構造'!L$53,NA())</f>
        <v>655</v>
      </c>
      <c r="G50" s="182" t="e">
        <f>NA()</f>
        <v>#N/A</v>
      </c>
      <c r="H50" s="182" t="e">
        <f>NA()</f>
        <v>#N/A</v>
      </c>
      <c r="I50" s="182">
        <f>IF(ISNUMBER('実質公債費比率（分子）の構造'!M$53),'実質公債費比率（分子）の構造'!M$53,NA())</f>
        <v>522</v>
      </c>
      <c r="J50" s="182" t="e">
        <f>NA()</f>
        <v>#N/A</v>
      </c>
      <c r="K50" s="182" t="e">
        <f>NA()</f>
        <v>#N/A</v>
      </c>
      <c r="L50" s="182">
        <f>IF(ISNUMBER('実質公債費比率（分子）の構造'!N$53),'実質公債費比率（分子）の構造'!N$53,NA())</f>
        <v>297</v>
      </c>
      <c r="M50" s="182" t="e">
        <f>NA()</f>
        <v>#N/A</v>
      </c>
      <c r="N50" s="182" t="e">
        <f>NA()</f>
        <v>#N/A</v>
      </c>
      <c r="O50" s="182">
        <f>IF(ISNUMBER('実質公債費比率（分子）の構造'!O$53),'実質公債費比率（分子）の構造'!O$53,NA())</f>
        <v>283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16312</v>
      </c>
      <c r="E56" s="181"/>
      <c r="F56" s="181"/>
      <c r="G56" s="181">
        <f>'将来負担比率（分子）の構造'!J$52</f>
        <v>16046</v>
      </c>
      <c r="H56" s="181"/>
      <c r="I56" s="181"/>
      <c r="J56" s="181">
        <f>'将来負担比率（分子）の構造'!K$52</f>
        <v>15809</v>
      </c>
      <c r="K56" s="181"/>
      <c r="L56" s="181"/>
      <c r="M56" s="181">
        <f>'将来負担比率（分子）の構造'!L$52</f>
        <v>15478</v>
      </c>
      <c r="N56" s="181"/>
      <c r="O56" s="181"/>
      <c r="P56" s="181">
        <f>'将来負担比率（分子）の構造'!M$52</f>
        <v>15241</v>
      </c>
    </row>
    <row r="57" spans="1:16" x14ac:dyDescent="0.15">
      <c r="A57" s="181" t="s">
        <v>42</v>
      </c>
      <c r="B57" s="181"/>
      <c r="C57" s="181"/>
      <c r="D57" s="181">
        <f>'将来負担比率（分子）の構造'!I$51</f>
        <v>1061</v>
      </c>
      <c r="E57" s="181"/>
      <c r="F57" s="181"/>
      <c r="G57" s="181">
        <f>'将来負担比率（分子）の構造'!J$51</f>
        <v>1315</v>
      </c>
      <c r="H57" s="181"/>
      <c r="I57" s="181"/>
      <c r="J57" s="181">
        <f>'将来負担比率（分子）の構造'!K$51</f>
        <v>1161</v>
      </c>
      <c r="K57" s="181"/>
      <c r="L57" s="181"/>
      <c r="M57" s="181">
        <f>'将来負担比率（分子）の構造'!L$51</f>
        <v>1305</v>
      </c>
      <c r="N57" s="181"/>
      <c r="O57" s="181"/>
      <c r="P57" s="181">
        <f>'将来負担比率（分子）の構造'!M$51</f>
        <v>1373</v>
      </c>
    </row>
    <row r="58" spans="1:16" x14ac:dyDescent="0.15">
      <c r="A58" s="181" t="s">
        <v>41</v>
      </c>
      <c r="B58" s="181"/>
      <c r="C58" s="181"/>
      <c r="D58" s="181">
        <f>'将来負担比率（分子）の構造'!I$50</f>
        <v>7992</v>
      </c>
      <c r="E58" s="181"/>
      <c r="F58" s="181"/>
      <c r="G58" s="181">
        <f>'将来負担比率（分子）の構造'!J$50</f>
        <v>7016</v>
      </c>
      <c r="H58" s="181"/>
      <c r="I58" s="181"/>
      <c r="J58" s="181">
        <f>'将来負担比率（分子）の構造'!K$50</f>
        <v>7251</v>
      </c>
      <c r="K58" s="181"/>
      <c r="L58" s="181"/>
      <c r="M58" s="181">
        <f>'将来負担比率（分子）の構造'!L$50</f>
        <v>7613</v>
      </c>
      <c r="N58" s="181"/>
      <c r="O58" s="181"/>
      <c r="P58" s="181">
        <f>'将来負担比率（分子）の構造'!M$50</f>
        <v>8354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296</v>
      </c>
      <c r="L59" s="181"/>
      <c r="M59" s="181"/>
      <c r="N59" s="181">
        <f>'将来負担比率（分子）の構造'!M$49</f>
        <v>172</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4</v>
      </c>
      <c r="F61" s="181"/>
      <c r="G61" s="181"/>
      <c r="H61" s="181">
        <f>'将来負担比率（分子）の構造'!K$46</f>
        <v>4</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2913</v>
      </c>
      <c r="C62" s="181"/>
      <c r="D62" s="181"/>
      <c r="E62" s="181">
        <f>'将来負担比率（分子）の構造'!J$45</f>
        <v>2878</v>
      </c>
      <c r="F62" s="181"/>
      <c r="G62" s="181"/>
      <c r="H62" s="181">
        <f>'将来負担比率（分子）の構造'!K$45</f>
        <v>2686</v>
      </c>
      <c r="I62" s="181"/>
      <c r="J62" s="181"/>
      <c r="K62" s="181">
        <f>'将来負担比率（分子）の構造'!L$45</f>
        <v>2578</v>
      </c>
      <c r="L62" s="181"/>
      <c r="M62" s="181"/>
      <c r="N62" s="181">
        <f>'将来負担比率（分子）の構造'!M$45</f>
        <v>2431</v>
      </c>
      <c r="O62" s="181"/>
      <c r="P62" s="181"/>
    </row>
    <row r="63" spans="1:16" x14ac:dyDescent="0.15">
      <c r="A63" s="181" t="s">
        <v>34</v>
      </c>
      <c r="B63" s="181">
        <f>'将来負担比率（分子）の構造'!I$44</f>
        <v>5445</v>
      </c>
      <c r="C63" s="181"/>
      <c r="D63" s="181"/>
      <c r="E63" s="181">
        <f>'将来負担比率（分子）の構造'!J$44</f>
        <v>5093</v>
      </c>
      <c r="F63" s="181"/>
      <c r="G63" s="181"/>
      <c r="H63" s="181">
        <f>'将来負担比率（分子）の構造'!K$44</f>
        <v>4894</v>
      </c>
      <c r="I63" s="181"/>
      <c r="J63" s="181"/>
      <c r="K63" s="181">
        <f>'将来負担比率（分子）の構造'!L$44</f>
        <v>4388</v>
      </c>
      <c r="L63" s="181"/>
      <c r="M63" s="181"/>
      <c r="N63" s="181">
        <f>'将来負担比率（分子）の構造'!M$44</f>
        <v>4391</v>
      </c>
      <c r="O63" s="181"/>
      <c r="P63" s="181"/>
    </row>
    <row r="64" spans="1:16" x14ac:dyDescent="0.15">
      <c r="A64" s="181" t="s">
        <v>33</v>
      </c>
      <c r="B64" s="181">
        <f>'将来負担比率（分子）の構造'!I$43</f>
        <v>6339</v>
      </c>
      <c r="C64" s="181"/>
      <c r="D64" s="181"/>
      <c r="E64" s="181">
        <f>'将来負担比率（分子）の構造'!J$43</f>
        <v>6478</v>
      </c>
      <c r="F64" s="181"/>
      <c r="G64" s="181"/>
      <c r="H64" s="181">
        <f>'将来負担比率（分子）の構造'!K$43</f>
        <v>5715</v>
      </c>
      <c r="I64" s="181"/>
      <c r="J64" s="181"/>
      <c r="K64" s="181">
        <f>'将来負担比率（分子）の構造'!L$43</f>
        <v>4473</v>
      </c>
      <c r="L64" s="181"/>
      <c r="M64" s="181"/>
      <c r="N64" s="181">
        <f>'将来負担比率（分子）の構造'!M$43</f>
        <v>3423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10555</v>
      </c>
      <c r="C66" s="181"/>
      <c r="D66" s="181"/>
      <c r="E66" s="181">
        <f>'将来負担比率（分子）の構造'!J$41</f>
        <v>10492</v>
      </c>
      <c r="F66" s="181"/>
      <c r="G66" s="181"/>
      <c r="H66" s="181">
        <f>'将来負担比率（分子）の構造'!K$41</f>
        <v>10609</v>
      </c>
      <c r="I66" s="181"/>
      <c r="J66" s="181"/>
      <c r="K66" s="181">
        <f>'将来負担比率（分子）の構造'!L$41</f>
        <v>10407</v>
      </c>
      <c r="L66" s="181"/>
      <c r="M66" s="181"/>
      <c r="N66" s="181">
        <f>'将来負担比率（分子）の構造'!M$41</f>
        <v>10738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568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1862</v>
      </c>
      <c r="C72" s="185">
        <f>基金残高に係る経年分析!G55</f>
        <v>2261</v>
      </c>
      <c r="D72" s="185">
        <f>基金残高に係る経年分析!H55</f>
        <v>2599</v>
      </c>
    </row>
    <row r="73" spans="1:16" x14ac:dyDescent="0.15">
      <c r="A73" s="184" t="s">
        <v>78</v>
      </c>
      <c r="B73" s="185">
        <f>基金残高に係る経年分析!F56</f>
        <v>600</v>
      </c>
      <c r="C73" s="185">
        <f>基金残高に係る経年分析!G56</f>
        <v>600</v>
      </c>
      <c r="D73" s="185">
        <f>基金残高に係る経年分析!H56</f>
        <v>700</v>
      </c>
    </row>
    <row r="74" spans="1:16" x14ac:dyDescent="0.15">
      <c r="A74" s="184" t="s">
        <v>79</v>
      </c>
      <c r="B74" s="185">
        <f>基金残高に係る経年分析!F57</f>
        <v>3225</v>
      </c>
      <c r="C74" s="185">
        <f>基金残高に係る経年分析!G57</f>
        <v>3085</v>
      </c>
      <c r="D74" s="185">
        <f>基金残高に係る経年分析!H57</f>
        <v>3422</v>
      </c>
    </row>
  </sheetData>
  <sheetProtection algorithmName="SHA-512" hashValue="aDLw7Aj2KVTRUeS4/x2NPiJPRLaYAM4ak6biFGZYkCMEJ+wxIKvb3Rov0go+xU+k6K2zR77QXKDNUKWRrIfMfQ==" saltValue="7Zq9u9Ao2D+2qrJy75WP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2022-02-02T03:35:06Z</dcterms:created>
  <dcterms:modified xsi:type="dcterms:W3CDTF">2022-06-30T01:03:57Z</dcterms:modified>
  <cp:category/>
</cp:coreProperties>
</file>